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uevaldee-my.sharepoint.com/personal/virko_kolks_sauevarahaldus_ee/Documents/Documents/Hanked/Kasesalu 7/II hange/HD/"/>
    </mc:Choice>
  </mc:AlternateContent>
  <xr:revisionPtr revIDLastSave="445" documentId="13_ncr:1_{D92AE602-E762-42E4-8A6A-9AA4A754B3AC}" xr6:coauthVersionLast="47" xr6:coauthVersionMax="47" xr10:uidLastSave="{01B96797-C736-4332-A0F5-87654A4E8D22}"/>
  <bookViews>
    <workbookView xWindow="-28920" yWindow="1545" windowWidth="29040" windowHeight="15840" xr2:uid="{00000000-000D-0000-FFFF-FFFF00000000}"/>
  </bookViews>
  <sheets>
    <sheet name="Kululoend" sheetId="2" r:id="rId1"/>
  </sheets>
  <definedNames>
    <definedName name="_Hlk94100643" localSheetId="0">Kululoend!$A$3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32" i="2"/>
  <c r="F8" i="2"/>
  <c r="F9" i="2"/>
  <c r="F10" i="2"/>
  <c r="F11" i="2"/>
  <c r="F12" i="2"/>
  <c r="F15" i="2"/>
  <c r="F16" i="2"/>
  <c r="F17" i="2"/>
  <c r="F18" i="2"/>
  <c r="F19" i="2"/>
  <c r="F21" i="2"/>
  <c r="F22" i="2"/>
  <c r="F23" i="2"/>
  <c r="F24" i="2"/>
  <c r="F25" i="2"/>
  <c r="F27" i="2"/>
  <c r="F28" i="2"/>
  <c r="F29" i="2"/>
  <c r="F30" i="2"/>
  <c r="F31" i="2"/>
  <c r="F34" i="2"/>
  <c r="F35" i="2"/>
  <c r="F36" i="2"/>
  <c r="F37" i="2"/>
  <c r="F38" i="2"/>
  <c r="F40" i="2"/>
  <c r="F41" i="2"/>
  <c r="F42" i="2"/>
  <c r="F43" i="2"/>
  <c r="F44" i="2"/>
  <c r="F46" i="2"/>
  <c r="F47" i="2"/>
  <c r="F48" i="2"/>
  <c r="F49" i="2"/>
  <c r="F50" i="2"/>
  <c r="F52" i="2"/>
  <c r="F53" i="2"/>
  <c r="F54" i="2"/>
  <c r="F55" i="2"/>
  <c r="F56" i="2"/>
  <c r="F57" i="2"/>
  <c r="F58" i="2"/>
  <c r="F7" i="2"/>
  <c r="F59" i="2" l="1"/>
  <c r="F60" i="2" s="1"/>
  <c r="F61" i="2" s="1"/>
</calcChain>
</file>

<file path=xl/sharedStrings.xml><?xml version="1.0" encoding="utf-8"?>
<sst xmlns="http://schemas.openxmlformats.org/spreadsheetml/2006/main" count="122" uniqueCount="45">
  <si>
    <t>Kogus</t>
  </si>
  <si>
    <t>Ühik</t>
  </si>
  <si>
    <t>kmpl</t>
  </si>
  <si>
    <t>m2</t>
  </si>
  <si>
    <t>KOKKU</t>
  </si>
  <si>
    <t>SUMMA</t>
  </si>
  <si>
    <t>Pakkuja kontrollib tabeli valemeid.</t>
  </si>
  <si>
    <t>Viitenumber:</t>
  </si>
  <si>
    <t>Pos</t>
  </si>
  <si>
    <t>Maksumus, eurodes km-ta</t>
  </si>
  <si>
    <t>Ühiku hind, eurodes km-ta</t>
  </si>
  <si>
    <t>Lisatööde vajadusel lähtutakse pakkumuses esitatud töö või materjali ühikhindadest.</t>
  </si>
  <si>
    <t>Pakkumuse maksumuse tabel ei vabasta Pakkujat objektiga põhjalikust tutvumisest; tehnilise kirjelduste läbitöötamisest.</t>
  </si>
  <si>
    <t>Hanke alusdokument</t>
  </si>
  <si>
    <t>Käibemaks 22%</t>
  </si>
  <si>
    <t>Pakkumuse maksumuse tabel on abistav materjal pakkumiste koostamiseks ja hilisemaks pakkumiste võrdlemiseks</t>
  </si>
  <si>
    <t>Kulu-/ tööliik</t>
  </si>
  <si>
    <t xml:space="preserve">ning ehitusperioodil akteerimiseks ja muudatustööde  arvestamiseks. </t>
  </si>
  <si>
    <t>Pakkumistabelis Pakkuja poolt  mittekirjeldatud, kuid töö liigiga otseselt seotud tööd ei ole edaspidi aluseks lisatöödeks</t>
  </si>
  <si>
    <t>Hange: „Kasesalu tn 7 viimistlustööd"</t>
  </si>
  <si>
    <t>Tööde  mahtu kuulub ka tööde käigus tekkinud jäätmete liigiti sorteerimine ja utiliseerimine</t>
  </si>
  <si>
    <t>radiaatori ja vana küttetorustiku eemaldamine</t>
  </si>
  <si>
    <t>metallposti viimistlemine</t>
  </si>
  <si>
    <t>põrandaliistu paigaldamine</t>
  </si>
  <si>
    <t>klaasfassaadide, avatäidete, tehnoseadmete katmine ja kaitsmine, EL ja EN paigaldiste katmine</t>
  </si>
  <si>
    <t>eemaldatatud ripplae plaatidega teiste kabineti lagede korrastamine</t>
  </si>
  <si>
    <t>Pakkumuse mahtu kuuluvad ka töö liigiga seotud vajalikud elektri, kütte ja santehnilised tööd</t>
  </si>
  <si>
    <t>Tööde ja materjalide nõuded on kirjeldatud väikehanke alusdokumendi punktis 3.</t>
  </si>
  <si>
    <t>seinte viimistlemine</t>
  </si>
  <si>
    <t>põrandakatte asendamine</t>
  </si>
  <si>
    <t>põrandakatte asendamine (põrandas karbikus EL ja EN ühendus)</t>
  </si>
  <si>
    <t xml:space="preserve">ripplae plaatide asendamine </t>
  </si>
  <si>
    <t>retseptsioon 22</t>
  </si>
  <si>
    <t>kabinet 24</t>
  </si>
  <si>
    <t>klienditeeninduse ruum 23</t>
  </si>
  <si>
    <t>kabinet 25</t>
  </si>
  <si>
    <t>kabinet 26</t>
  </si>
  <si>
    <t>kabinet 27</t>
  </si>
  <si>
    <t>kabinet 28</t>
  </si>
  <si>
    <t>kabinet 29</t>
  </si>
  <si>
    <t>ruumi 25 ja 26 vahelise ukse kinni ehitamine, karkassil kipssein, heliisolatsiooniga, viimistletud</t>
  </si>
  <si>
    <t>6X</t>
  </si>
  <si>
    <t>Märkus</t>
  </si>
  <si>
    <t>Välisseina evakuatsioonitrepile pääsuks ava tegemine, alumiiniumprofiilist 10*21M välisukse paigaldamine, nt uksesüsteem Aluprof MB-86, viimistlustööd.</t>
  </si>
  <si>
    <t>Tellija võib antud positsiooni tellimisest loobuda. Tegemise vajadus selgub nädala jooksul hankelepingu sõlmimisest.  Ukse paigaldusaeg võib olla 2 kuud pikem tööde üldisest valmimisajast ja lepitakse täiendavalt kokku.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</si>
</sst>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kr&quot;_-;\-* #,##0.00\ &quot;kr&quot;_-;_-* &quot;-&quot;??\ &quot;kr&quot;_-;_-@_-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 Baltic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i/>
      <sz val="11"/>
      <color theme="1"/>
      <name val="Cambria"/>
      <family val="1"/>
      <charset val="186"/>
      <scheme val="major"/>
    </font>
    <font>
      <sz val="11"/>
      <name val="Cambria"/>
      <family val="1"/>
      <charset val="186"/>
      <scheme val="major"/>
    </font>
    <font>
      <b/>
      <sz val="11"/>
      <color rgb="FF000000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i/>
      <sz val="11"/>
      <color rgb="FF000000"/>
      <name val="Cambria"/>
      <family val="1"/>
      <charset val="186"/>
      <scheme val="maj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" fillId="0" borderId="1">
      <alignment horizontal="right" vertical="top"/>
    </xf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wrapText="1"/>
    </xf>
    <xf numFmtId="43" fontId="8" fillId="2" borderId="4" xfId="18" applyFont="1" applyFill="1" applyBorder="1"/>
    <xf numFmtId="0" fontId="8" fillId="2" borderId="4" xfId="0" applyFont="1" applyFill="1" applyBorder="1"/>
    <xf numFmtId="165" fontId="8" fillId="2" borderId="5" xfId="0" applyNumberFormat="1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18" applyFont="1" applyBorder="1"/>
    <xf numFmtId="165" fontId="9" fillId="3" borderId="0" xfId="0" applyNumberFormat="1" applyFont="1" applyFill="1"/>
    <xf numFmtId="0" fontId="8" fillId="2" borderId="6" xfId="0" applyFont="1" applyFill="1" applyBorder="1"/>
    <xf numFmtId="0" fontId="8" fillId="2" borderId="2" xfId="0" applyFont="1" applyFill="1" applyBorder="1" applyAlignment="1">
      <alignment wrapText="1"/>
    </xf>
    <xf numFmtId="43" fontId="8" fillId="2" borderId="2" xfId="18" applyFont="1" applyFill="1" applyBorder="1"/>
    <xf numFmtId="0" fontId="8" fillId="2" borderId="2" xfId="0" applyFont="1" applyFill="1" applyBorder="1"/>
    <xf numFmtId="165" fontId="8" fillId="2" borderId="7" xfId="0" applyNumberFormat="1" applyFont="1" applyFill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6" fillId="0" borderId="8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</cellXfs>
  <cellStyles count="19">
    <cellStyle name="Comma" xfId="18" builtinId="3"/>
    <cellStyle name="Currency 2" xfId="1" xr:uid="{00000000-0005-0000-0000-000001000000}"/>
    <cellStyle name="Normal" xfId="0" builtinId="0"/>
    <cellStyle name="Normal 10" xfId="2" xr:uid="{00000000-0005-0000-0000-000003000000}"/>
    <cellStyle name="Normal 11" xfId="3" xr:uid="{00000000-0005-0000-0000-000004000000}"/>
    <cellStyle name="Normal 12" xfId="4" xr:uid="{00000000-0005-0000-0000-000005000000}"/>
    <cellStyle name="Normal 13" xfId="5" xr:uid="{00000000-0005-0000-0000-000006000000}"/>
    <cellStyle name="Normal 14" xfId="6" xr:uid="{00000000-0005-0000-0000-000007000000}"/>
    <cellStyle name="Normal 15" xfId="7" xr:uid="{00000000-0005-0000-0000-000008000000}"/>
    <cellStyle name="Normal 16" xfId="8" xr:uid="{00000000-0005-0000-0000-000009000000}"/>
    <cellStyle name="Normal 2" xfId="9" xr:uid="{00000000-0005-0000-0000-00000A000000}"/>
    <cellStyle name="Normal 3" xfId="10" xr:uid="{00000000-0005-0000-0000-00000B000000}"/>
    <cellStyle name="Normal 4" xfId="11" xr:uid="{00000000-0005-0000-0000-00000C000000}"/>
    <cellStyle name="Normal 5" xfId="12" xr:uid="{00000000-0005-0000-0000-00000D000000}"/>
    <cellStyle name="Normal 6" xfId="13" xr:uid="{00000000-0005-0000-0000-00000E000000}"/>
    <cellStyle name="Normal 7" xfId="14" xr:uid="{00000000-0005-0000-0000-00000F000000}"/>
    <cellStyle name="Normal 8" xfId="15" xr:uid="{00000000-0005-0000-0000-000010000000}"/>
    <cellStyle name="Normal 9" xfId="16" xr:uid="{00000000-0005-0000-0000-000011000000}"/>
    <cellStyle name="Summa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workbookViewId="0">
      <selection activeCell="J6" sqref="J6"/>
    </sheetView>
  </sheetViews>
  <sheetFormatPr defaultColWidth="9.140625" defaultRowHeight="14.25" x14ac:dyDescent="0.2"/>
  <cols>
    <col min="1" max="1" width="5.5703125" style="6" customWidth="1"/>
    <col min="2" max="2" width="76.7109375" style="7" customWidth="1"/>
    <col min="3" max="3" width="7.42578125" style="5" customWidth="1"/>
    <col min="4" max="4" width="7.7109375" style="6" customWidth="1"/>
    <col min="5" max="5" width="9.140625" style="2"/>
    <col min="6" max="6" width="12.85546875" style="2" customWidth="1"/>
    <col min="7" max="7" width="31" style="2" customWidth="1"/>
    <col min="8" max="8" width="9.140625" style="7"/>
    <col min="9" max="9" width="8.140625" style="7" customWidth="1"/>
    <col min="10" max="10" width="16.7109375" style="7" customWidth="1"/>
    <col min="11" max="16384" width="9.140625" style="7"/>
  </cols>
  <sheetData>
    <row r="1" spans="1:16" x14ac:dyDescent="0.2">
      <c r="G1" s="8" t="s">
        <v>19</v>
      </c>
    </row>
    <row r="2" spans="1:16" x14ac:dyDescent="0.2">
      <c r="A2" s="37"/>
      <c r="B2" s="37"/>
      <c r="C2" s="1"/>
      <c r="D2" s="1"/>
      <c r="G2" s="8" t="s">
        <v>7</v>
      </c>
      <c r="H2" s="3"/>
    </row>
    <row r="3" spans="1:16" x14ac:dyDescent="0.2">
      <c r="A3" s="7"/>
      <c r="B3" s="4"/>
      <c r="G3" s="8" t="s">
        <v>13</v>
      </c>
    </row>
    <row r="4" spans="1:16" x14ac:dyDescent="0.2">
      <c r="A4" s="7"/>
      <c r="B4" s="4"/>
      <c r="G4" s="8"/>
    </row>
    <row r="5" spans="1:16" ht="57" x14ac:dyDescent="0.2">
      <c r="A5" s="23" t="s">
        <v>8</v>
      </c>
      <c r="B5" s="23" t="s">
        <v>16</v>
      </c>
      <c r="C5" s="23" t="s">
        <v>1</v>
      </c>
      <c r="D5" s="23" t="s">
        <v>0</v>
      </c>
      <c r="E5" s="24" t="s">
        <v>10</v>
      </c>
      <c r="F5" s="24" t="s">
        <v>9</v>
      </c>
      <c r="G5" s="24" t="s">
        <v>42</v>
      </c>
    </row>
    <row r="6" spans="1:16" x14ac:dyDescent="0.2">
      <c r="A6" s="25"/>
      <c r="B6" s="42" t="s">
        <v>32</v>
      </c>
      <c r="C6" s="25"/>
      <c r="D6" s="25"/>
      <c r="E6" s="26"/>
      <c r="F6" s="26"/>
      <c r="G6" s="28"/>
    </row>
    <row r="7" spans="1:16" ht="28.5" x14ac:dyDescent="0.2">
      <c r="A7" s="25">
        <v>1</v>
      </c>
      <c r="B7" s="38" t="s">
        <v>24</v>
      </c>
      <c r="C7" s="25" t="s">
        <v>2</v>
      </c>
      <c r="D7" s="25">
        <v>1</v>
      </c>
      <c r="E7" s="25"/>
      <c r="F7" s="26">
        <f>D7*E7</f>
        <v>0</v>
      </c>
      <c r="G7" s="28"/>
    </row>
    <row r="8" spans="1:16" x14ac:dyDescent="0.2">
      <c r="A8" s="25">
        <v>2</v>
      </c>
      <c r="B8" s="38" t="s">
        <v>28</v>
      </c>
      <c r="C8" s="27" t="s">
        <v>3</v>
      </c>
      <c r="D8" s="25">
        <v>66</v>
      </c>
      <c r="E8" s="25"/>
      <c r="F8" s="26">
        <f t="shared" ref="F8:F57" si="0">D8*E8</f>
        <v>0</v>
      </c>
      <c r="G8" s="28"/>
    </row>
    <row r="9" spans="1:16" x14ac:dyDescent="0.2">
      <c r="A9" s="25">
        <v>3</v>
      </c>
      <c r="B9" s="38" t="s">
        <v>29</v>
      </c>
      <c r="C9" s="27" t="s">
        <v>3</v>
      </c>
      <c r="D9" s="25">
        <v>27.2</v>
      </c>
      <c r="E9" s="25"/>
      <c r="F9" s="26">
        <f t="shared" si="0"/>
        <v>0</v>
      </c>
      <c r="G9" s="28"/>
      <c r="J9" s="6"/>
      <c r="L9" s="5"/>
      <c r="M9" s="6"/>
      <c r="N9" s="2"/>
      <c r="O9" s="2"/>
      <c r="P9" s="2"/>
    </row>
    <row r="10" spans="1:16" x14ac:dyDescent="0.2">
      <c r="A10" s="25">
        <v>4</v>
      </c>
      <c r="B10" s="38" t="s">
        <v>23</v>
      </c>
      <c r="C10" s="27" t="s">
        <v>2</v>
      </c>
      <c r="D10" s="27">
        <v>1</v>
      </c>
      <c r="E10" s="25"/>
      <c r="F10" s="26">
        <f t="shared" si="0"/>
        <v>0</v>
      </c>
      <c r="G10" s="28"/>
      <c r="J10" s="6"/>
      <c r="L10" s="5"/>
      <c r="M10" s="6"/>
      <c r="N10" s="2"/>
      <c r="O10" s="2"/>
      <c r="P10" s="2"/>
    </row>
    <row r="11" spans="1:16" x14ac:dyDescent="0.2">
      <c r="A11" s="25">
        <v>5</v>
      </c>
      <c r="B11" s="38" t="s">
        <v>21</v>
      </c>
      <c r="C11" s="27" t="s">
        <v>2</v>
      </c>
      <c r="D11" s="25">
        <v>1</v>
      </c>
      <c r="E11" s="25"/>
      <c r="F11" s="26">
        <f t="shared" si="0"/>
        <v>0</v>
      </c>
      <c r="G11" s="28"/>
      <c r="L11" s="5"/>
      <c r="M11" s="6"/>
      <c r="N11" s="2"/>
      <c r="O11" s="2"/>
      <c r="P11" s="2"/>
    </row>
    <row r="12" spans="1:16" x14ac:dyDescent="0.2">
      <c r="A12" s="25">
        <v>6</v>
      </c>
      <c r="B12" s="38" t="s">
        <v>22</v>
      </c>
      <c r="C12" s="27" t="s">
        <v>3</v>
      </c>
      <c r="D12" s="25">
        <v>2</v>
      </c>
      <c r="E12" s="25"/>
      <c r="F12" s="26">
        <f t="shared" si="0"/>
        <v>0</v>
      </c>
      <c r="G12" s="28"/>
      <c r="L12" s="5"/>
      <c r="M12" s="6"/>
      <c r="N12" s="2"/>
      <c r="O12" s="2"/>
      <c r="P12" s="2"/>
    </row>
    <row r="13" spans="1:16" ht="114" x14ac:dyDescent="0.2">
      <c r="A13" s="25" t="s">
        <v>41</v>
      </c>
      <c r="B13" s="39" t="s">
        <v>43</v>
      </c>
      <c r="C13" s="40" t="s">
        <v>2</v>
      </c>
      <c r="D13" s="40">
        <v>1</v>
      </c>
      <c r="E13" s="40"/>
      <c r="F13" s="41">
        <f t="shared" si="0"/>
        <v>0</v>
      </c>
      <c r="G13" s="39" t="s">
        <v>44</v>
      </c>
      <c r="L13" s="5"/>
      <c r="M13" s="6"/>
      <c r="N13" s="2"/>
      <c r="O13" s="2"/>
      <c r="P13" s="2"/>
    </row>
    <row r="14" spans="1:16" x14ac:dyDescent="0.2">
      <c r="A14" s="25"/>
      <c r="B14" s="43" t="s">
        <v>34</v>
      </c>
      <c r="C14" s="29"/>
      <c r="D14" s="25"/>
      <c r="E14" s="25"/>
      <c r="F14" s="26"/>
      <c r="G14" s="28"/>
      <c r="L14" s="5"/>
      <c r="M14" s="6"/>
      <c r="N14" s="2"/>
      <c r="O14" s="2"/>
      <c r="P14" s="2"/>
    </row>
    <row r="15" spans="1:16" ht="28.5" x14ac:dyDescent="0.2">
      <c r="A15" s="25">
        <v>7</v>
      </c>
      <c r="B15" s="38" t="s">
        <v>24</v>
      </c>
      <c r="C15" s="25" t="s">
        <v>2</v>
      </c>
      <c r="D15" s="25">
        <v>1</v>
      </c>
      <c r="E15" s="25"/>
      <c r="F15" s="26">
        <f t="shared" si="0"/>
        <v>0</v>
      </c>
      <c r="G15" s="28"/>
      <c r="L15" s="5"/>
      <c r="M15" s="6"/>
      <c r="N15" s="2"/>
      <c r="O15" s="2"/>
      <c r="P15" s="2"/>
    </row>
    <row r="16" spans="1:16" x14ac:dyDescent="0.2">
      <c r="A16" s="25">
        <v>8</v>
      </c>
      <c r="B16" s="38" t="s">
        <v>28</v>
      </c>
      <c r="C16" s="27" t="s">
        <v>3</v>
      </c>
      <c r="D16" s="25">
        <v>37</v>
      </c>
      <c r="E16" s="25"/>
      <c r="F16" s="26">
        <f t="shared" si="0"/>
        <v>0</v>
      </c>
      <c r="G16" s="28"/>
      <c r="L16" s="5"/>
      <c r="M16" s="6"/>
      <c r="N16" s="2"/>
      <c r="O16" s="2"/>
      <c r="P16" s="2"/>
    </row>
    <row r="17" spans="1:16" x14ac:dyDescent="0.2">
      <c r="A17" s="25">
        <v>9</v>
      </c>
      <c r="B17" s="38" t="s">
        <v>29</v>
      </c>
      <c r="C17" s="27" t="s">
        <v>3</v>
      </c>
      <c r="D17" s="25">
        <v>13.8</v>
      </c>
      <c r="E17" s="25"/>
      <c r="F17" s="26">
        <f t="shared" si="0"/>
        <v>0</v>
      </c>
      <c r="G17" s="28"/>
      <c r="L17" s="5"/>
      <c r="M17" s="6"/>
      <c r="N17" s="2"/>
      <c r="O17" s="2"/>
      <c r="P17" s="2"/>
    </row>
    <row r="18" spans="1:16" x14ac:dyDescent="0.2">
      <c r="A18" s="25">
        <v>10</v>
      </c>
      <c r="B18" s="38" t="s">
        <v>23</v>
      </c>
      <c r="C18" s="27" t="s">
        <v>2</v>
      </c>
      <c r="D18" s="27">
        <v>1</v>
      </c>
      <c r="E18" s="25"/>
      <c r="F18" s="26">
        <f t="shared" si="0"/>
        <v>0</v>
      </c>
      <c r="G18" s="28"/>
      <c r="L18" s="5"/>
      <c r="M18" s="6"/>
      <c r="N18" s="2"/>
      <c r="O18" s="2"/>
      <c r="P18" s="2"/>
    </row>
    <row r="19" spans="1:16" x14ac:dyDescent="0.2">
      <c r="A19" s="25">
        <v>11</v>
      </c>
      <c r="B19" s="38" t="s">
        <v>21</v>
      </c>
      <c r="C19" s="27" t="s">
        <v>2</v>
      </c>
      <c r="D19" s="27">
        <v>1</v>
      </c>
      <c r="E19" s="25"/>
      <c r="F19" s="26">
        <f t="shared" si="0"/>
        <v>0</v>
      </c>
      <c r="G19" s="28"/>
      <c r="L19" s="5"/>
      <c r="M19" s="6"/>
      <c r="N19" s="2"/>
      <c r="O19" s="2"/>
      <c r="P19" s="2"/>
    </row>
    <row r="20" spans="1:16" x14ac:dyDescent="0.2">
      <c r="A20" s="25"/>
      <c r="B20" s="43" t="s">
        <v>33</v>
      </c>
      <c r="C20" s="29"/>
      <c r="D20" s="27"/>
      <c r="E20" s="25"/>
      <c r="F20" s="26"/>
      <c r="G20" s="28"/>
      <c r="J20" s="30"/>
      <c r="L20" s="5"/>
      <c r="M20" s="6"/>
      <c r="N20" s="2"/>
      <c r="O20" s="2"/>
      <c r="P20" s="2"/>
    </row>
    <row r="21" spans="1:16" ht="28.5" x14ac:dyDescent="0.2">
      <c r="A21" s="25">
        <v>12</v>
      </c>
      <c r="B21" s="38" t="s">
        <v>24</v>
      </c>
      <c r="C21" s="25" t="s">
        <v>2</v>
      </c>
      <c r="D21" s="27">
        <v>1</v>
      </c>
      <c r="E21" s="25"/>
      <c r="F21" s="26">
        <f t="shared" si="0"/>
        <v>0</v>
      </c>
      <c r="G21" s="28"/>
      <c r="J21" s="30"/>
      <c r="L21" s="5"/>
      <c r="M21" s="6"/>
      <c r="N21" s="2"/>
      <c r="O21" s="2"/>
      <c r="P21" s="2"/>
    </row>
    <row r="22" spans="1:16" x14ac:dyDescent="0.2">
      <c r="A22" s="25">
        <v>13</v>
      </c>
      <c r="B22" s="38" t="s">
        <v>28</v>
      </c>
      <c r="C22" s="27" t="s">
        <v>3</v>
      </c>
      <c r="D22" s="27">
        <v>38</v>
      </c>
      <c r="E22" s="25"/>
      <c r="F22" s="26">
        <f t="shared" si="0"/>
        <v>0</v>
      </c>
      <c r="G22" s="28"/>
      <c r="J22" s="30"/>
      <c r="L22" s="5"/>
      <c r="M22" s="6"/>
      <c r="N22" s="2"/>
      <c r="O22" s="2"/>
      <c r="P22" s="2"/>
    </row>
    <row r="23" spans="1:16" x14ac:dyDescent="0.2">
      <c r="A23" s="25">
        <v>14</v>
      </c>
      <c r="B23" s="38" t="s">
        <v>29</v>
      </c>
      <c r="C23" s="27" t="s">
        <v>3</v>
      </c>
      <c r="D23" s="27">
        <v>13.2</v>
      </c>
      <c r="E23" s="25"/>
      <c r="F23" s="26">
        <f t="shared" si="0"/>
        <v>0</v>
      </c>
      <c r="G23" s="28"/>
      <c r="J23" s="30"/>
      <c r="L23" s="5"/>
      <c r="M23" s="6"/>
      <c r="N23" s="2"/>
      <c r="O23" s="2"/>
      <c r="P23" s="2"/>
    </row>
    <row r="24" spans="1:16" x14ac:dyDescent="0.2">
      <c r="A24" s="25">
        <v>15</v>
      </c>
      <c r="B24" s="38" t="s">
        <v>23</v>
      </c>
      <c r="C24" s="27" t="s">
        <v>2</v>
      </c>
      <c r="D24" s="27">
        <v>1</v>
      </c>
      <c r="E24" s="25"/>
      <c r="F24" s="26">
        <f t="shared" si="0"/>
        <v>0</v>
      </c>
      <c r="G24" s="28"/>
      <c r="J24" s="30"/>
      <c r="L24" s="5"/>
      <c r="M24" s="6"/>
      <c r="N24" s="2"/>
      <c r="O24" s="2"/>
      <c r="P24" s="2"/>
    </row>
    <row r="25" spans="1:16" x14ac:dyDescent="0.2">
      <c r="A25" s="25">
        <v>16</v>
      </c>
      <c r="B25" s="38" t="s">
        <v>21</v>
      </c>
      <c r="C25" s="27" t="s">
        <v>2</v>
      </c>
      <c r="D25" s="27">
        <v>1</v>
      </c>
      <c r="E25" s="25"/>
      <c r="F25" s="26">
        <f t="shared" si="0"/>
        <v>0</v>
      </c>
      <c r="G25" s="28"/>
      <c r="J25" s="4"/>
      <c r="L25" s="5"/>
      <c r="M25" s="6"/>
      <c r="N25" s="2"/>
      <c r="O25" s="2"/>
      <c r="P25" s="2"/>
    </row>
    <row r="26" spans="1:16" x14ac:dyDescent="0.2">
      <c r="A26" s="25"/>
      <c r="B26" s="43" t="s">
        <v>35</v>
      </c>
      <c r="C26" s="29"/>
      <c r="D26" s="25"/>
      <c r="E26" s="25"/>
      <c r="F26" s="26"/>
      <c r="G26" s="28"/>
      <c r="L26" s="5"/>
      <c r="M26" s="6"/>
      <c r="N26" s="2"/>
      <c r="O26" s="2"/>
      <c r="P26" s="2"/>
    </row>
    <row r="27" spans="1:16" ht="28.5" x14ac:dyDescent="0.2">
      <c r="A27" s="25">
        <v>17</v>
      </c>
      <c r="B27" s="38" t="s">
        <v>24</v>
      </c>
      <c r="C27" s="25" t="s">
        <v>2</v>
      </c>
      <c r="D27" s="25">
        <v>1</v>
      </c>
      <c r="E27" s="25"/>
      <c r="F27" s="26">
        <f t="shared" si="0"/>
        <v>0</v>
      </c>
      <c r="G27" s="28"/>
      <c r="J27" s="4"/>
      <c r="L27" s="5"/>
      <c r="M27" s="6"/>
      <c r="N27" s="2"/>
      <c r="O27" s="2"/>
      <c r="P27" s="2"/>
    </row>
    <row r="28" spans="1:16" x14ac:dyDescent="0.2">
      <c r="A28" s="25">
        <v>18</v>
      </c>
      <c r="B28" s="38" t="s">
        <v>28</v>
      </c>
      <c r="C28" s="27" t="s">
        <v>3</v>
      </c>
      <c r="D28" s="25">
        <v>40</v>
      </c>
      <c r="E28" s="25"/>
      <c r="F28" s="26">
        <f t="shared" si="0"/>
        <v>0</v>
      </c>
      <c r="G28" s="28"/>
    </row>
    <row r="29" spans="1:16" x14ac:dyDescent="0.2">
      <c r="A29" s="25">
        <v>19</v>
      </c>
      <c r="B29" s="38" t="s">
        <v>29</v>
      </c>
      <c r="C29" s="27" t="s">
        <v>3</v>
      </c>
      <c r="D29" s="25">
        <v>13.2</v>
      </c>
      <c r="E29" s="25"/>
      <c r="F29" s="26">
        <f t="shared" si="0"/>
        <v>0</v>
      </c>
      <c r="G29" s="28"/>
    </row>
    <row r="30" spans="1:16" x14ac:dyDescent="0.2">
      <c r="A30" s="25">
        <v>20</v>
      </c>
      <c r="B30" s="38" t="s">
        <v>23</v>
      </c>
      <c r="C30" s="27" t="s">
        <v>2</v>
      </c>
      <c r="D30" s="25">
        <v>1</v>
      </c>
      <c r="E30" s="25"/>
      <c r="F30" s="26">
        <f t="shared" si="0"/>
        <v>0</v>
      </c>
      <c r="G30" s="28"/>
    </row>
    <row r="31" spans="1:16" x14ac:dyDescent="0.2">
      <c r="A31" s="25">
        <v>21</v>
      </c>
      <c r="B31" s="38" t="s">
        <v>21</v>
      </c>
      <c r="C31" s="27" t="s">
        <v>2</v>
      </c>
      <c r="D31" s="25">
        <v>1</v>
      </c>
      <c r="E31" s="25"/>
      <c r="F31" s="26">
        <f t="shared" si="0"/>
        <v>0</v>
      </c>
      <c r="G31" s="28"/>
    </row>
    <row r="32" spans="1:16" ht="28.5" x14ac:dyDescent="0.2">
      <c r="A32" s="25">
        <v>22</v>
      </c>
      <c r="B32" s="38" t="s">
        <v>40</v>
      </c>
      <c r="C32" s="27" t="s">
        <v>2</v>
      </c>
      <c r="D32" s="25">
        <v>1</v>
      </c>
      <c r="E32" s="25"/>
      <c r="F32" s="26">
        <f t="shared" si="0"/>
        <v>0</v>
      </c>
      <c r="G32" s="28"/>
    </row>
    <row r="33" spans="1:7" customFormat="1" ht="15" x14ac:dyDescent="0.25">
      <c r="A33" s="26"/>
      <c r="B33" s="43" t="s">
        <v>36</v>
      </c>
      <c r="C33" s="29"/>
      <c r="D33" s="25"/>
      <c r="E33" s="25"/>
      <c r="F33" s="26"/>
      <c r="G33" s="28"/>
    </row>
    <row r="34" spans="1:7" customFormat="1" ht="29.25" x14ac:dyDescent="0.25">
      <c r="A34" s="25">
        <v>28</v>
      </c>
      <c r="B34" s="38" t="s">
        <v>24</v>
      </c>
      <c r="C34" s="25" t="s">
        <v>2</v>
      </c>
      <c r="D34" s="25">
        <v>1</v>
      </c>
      <c r="E34" s="25"/>
      <c r="F34" s="26">
        <f t="shared" si="0"/>
        <v>0</v>
      </c>
      <c r="G34" s="28"/>
    </row>
    <row r="35" spans="1:7" customFormat="1" ht="15" x14ac:dyDescent="0.25">
      <c r="A35" s="25">
        <v>29</v>
      </c>
      <c r="B35" s="38" t="s">
        <v>28</v>
      </c>
      <c r="C35" s="27" t="s">
        <v>3</v>
      </c>
      <c r="D35" s="25">
        <v>28</v>
      </c>
      <c r="E35" s="25"/>
      <c r="F35" s="26">
        <f t="shared" si="0"/>
        <v>0</v>
      </c>
      <c r="G35" s="28"/>
    </row>
    <row r="36" spans="1:7" customFormat="1" ht="15" x14ac:dyDescent="0.25">
      <c r="A36" s="25">
        <v>30</v>
      </c>
      <c r="B36" s="38" t="s">
        <v>29</v>
      </c>
      <c r="C36" s="27" t="s">
        <v>3</v>
      </c>
      <c r="D36" s="25">
        <v>10.5</v>
      </c>
      <c r="E36" s="25"/>
      <c r="F36" s="26">
        <f t="shared" si="0"/>
        <v>0</v>
      </c>
      <c r="G36" s="28"/>
    </row>
    <row r="37" spans="1:7" customFormat="1" ht="15" x14ac:dyDescent="0.25">
      <c r="A37" s="25">
        <v>31</v>
      </c>
      <c r="B37" s="38" t="s">
        <v>23</v>
      </c>
      <c r="C37" s="27" t="s">
        <v>2</v>
      </c>
      <c r="D37" s="25">
        <v>1</v>
      </c>
      <c r="E37" s="25"/>
      <c r="F37" s="26">
        <f t="shared" si="0"/>
        <v>0</v>
      </c>
      <c r="G37" s="28"/>
    </row>
    <row r="38" spans="1:7" customFormat="1" ht="15" x14ac:dyDescent="0.25">
      <c r="A38" s="25">
        <v>32</v>
      </c>
      <c r="B38" s="38" t="s">
        <v>21</v>
      </c>
      <c r="C38" s="27" t="s">
        <v>2</v>
      </c>
      <c r="D38" s="25">
        <v>1</v>
      </c>
      <c r="E38" s="25"/>
      <c r="F38" s="26">
        <f t="shared" si="0"/>
        <v>0</v>
      </c>
      <c r="G38" s="28"/>
    </row>
    <row r="39" spans="1:7" customFormat="1" ht="15" x14ac:dyDescent="0.25">
      <c r="A39" s="25"/>
      <c r="B39" s="43" t="s">
        <v>37</v>
      </c>
      <c r="C39" s="29"/>
      <c r="D39" s="25"/>
      <c r="E39" s="25"/>
      <c r="F39" s="26"/>
      <c r="G39" s="28"/>
    </row>
    <row r="40" spans="1:7" customFormat="1" ht="29.25" x14ac:dyDescent="0.25">
      <c r="A40" s="25">
        <v>33</v>
      </c>
      <c r="B40" s="38" t="s">
        <v>24</v>
      </c>
      <c r="C40" s="25" t="s">
        <v>2</v>
      </c>
      <c r="D40" s="25">
        <v>1</v>
      </c>
      <c r="E40" s="25"/>
      <c r="F40" s="26">
        <f t="shared" si="0"/>
        <v>0</v>
      </c>
      <c r="G40" s="28"/>
    </row>
    <row r="41" spans="1:7" customFormat="1" ht="15" x14ac:dyDescent="0.25">
      <c r="A41" s="25">
        <v>34</v>
      </c>
      <c r="B41" s="38" t="s">
        <v>28</v>
      </c>
      <c r="C41" s="27" t="s">
        <v>3</v>
      </c>
      <c r="D41" s="25">
        <v>56</v>
      </c>
      <c r="E41" s="25"/>
      <c r="F41" s="26">
        <f t="shared" si="0"/>
        <v>0</v>
      </c>
      <c r="G41" s="28"/>
    </row>
    <row r="42" spans="1:7" customFormat="1" ht="15" x14ac:dyDescent="0.25">
      <c r="A42" s="25">
        <v>35</v>
      </c>
      <c r="B42" s="38" t="s">
        <v>29</v>
      </c>
      <c r="C42" s="27" t="s">
        <v>3</v>
      </c>
      <c r="D42" s="25">
        <v>25.1</v>
      </c>
      <c r="E42" s="25"/>
      <c r="F42" s="26">
        <f t="shared" si="0"/>
        <v>0</v>
      </c>
      <c r="G42" s="28"/>
    </row>
    <row r="43" spans="1:7" customFormat="1" ht="15" x14ac:dyDescent="0.25">
      <c r="A43" s="25">
        <v>36</v>
      </c>
      <c r="B43" s="38" t="s">
        <v>23</v>
      </c>
      <c r="C43" s="27" t="s">
        <v>2</v>
      </c>
      <c r="D43" s="25">
        <v>1</v>
      </c>
      <c r="E43" s="25"/>
      <c r="F43" s="26">
        <f t="shared" si="0"/>
        <v>0</v>
      </c>
      <c r="G43" s="28"/>
    </row>
    <row r="44" spans="1:7" customFormat="1" ht="15" x14ac:dyDescent="0.25">
      <c r="A44" s="25">
        <v>37</v>
      </c>
      <c r="B44" s="38" t="s">
        <v>21</v>
      </c>
      <c r="C44" s="27" t="s">
        <v>2</v>
      </c>
      <c r="D44" s="25">
        <v>1</v>
      </c>
      <c r="E44" s="25"/>
      <c r="F44" s="26">
        <f t="shared" si="0"/>
        <v>0</v>
      </c>
      <c r="G44" s="28"/>
    </row>
    <row r="45" spans="1:7" customFormat="1" ht="15" x14ac:dyDescent="0.25">
      <c r="A45" s="25"/>
      <c r="B45" s="43" t="s">
        <v>38</v>
      </c>
      <c r="C45" s="29"/>
      <c r="D45" s="25"/>
      <c r="E45" s="25"/>
      <c r="F45" s="26"/>
      <c r="G45" s="28"/>
    </row>
    <row r="46" spans="1:7" customFormat="1" ht="29.25" x14ac:dyDescent="0.25">
      <c r="A46" s="25">
        <v>38</v>
      </c>
      <c r="B46" s="38" t="s">
        <v>24</v>
      </c>
      <c r="C46" s="25" t="s">
        <v>2</v>
      </c>
      <c r="D46" s="25">
        <v>1</v>
      </c>
      <c r="E46" s="25"/>
      <c r="F46" s="26">
        <f t="shared" si="0"/>
        <v>0</v>
      </c>
      <c r="G46" s="28"/>
    </row>
    <row r="47" spans="1:7" customFormat="1" ht="15" x14ac:dyDescent="0.25">
      <c r="A47" s="25">
        <v>39</v>
      </c>
      <c r="B47" s="38" t="s">
        <v>28</v>
      </c>
      <c r="C47" s="27" t="s">
        <v>3</v>
      </c>
      <c r="D47" s="25">
        <v>37</v>
      </c>
      <c r="E47" s="25"/>
      <c r="F47" s="26">
        <f t="shared" si="0"/>
        <v>0</v>
      </c>
      <c r="G47" s="28"/>
    </row>
    <row r="48" spans="1:7" customFormat="1" ht="15" x14ac:dyDescent="0.25">
      <c r="A48" s="25">
        <v>40</v>
      </c>
      <c r="B48" s="38" t="s">
        <v>29</v>
      </c>
      <c r="C48" s="27" t="s">
        <v>3</v>
      </c>
      <c r="D48" s="25">
        <v>13.4</v>
      </c>
      <c r="E48" s="25"/>
      <c r="F48" s="26">
        <f t="shared" si="0"/>
        <v>0</v>
      </c>
      <c r="G48" s="28"/>
    </row>
    <row r="49" spans="1:7" customFormat="1" ht="15" x14ac:dyDescent="0.25">
      <c r="A49" s="25">
        <v>41</v>
      </c>
      <c r="B49" s="38" t="s">
        <v>23</v>
      </c>
      <c r="C49" s="27" t="s">
        <v>2</v>
      </c>
      <c r="D49" s="25">
        <v>1</v>
      </c>
      <c r="E49" s="25"/>
      <c r="F49" s="26">
        <f t="shared" si="0"/>
        <v>0</v>
      </c>
      <c r="G49" s="28"/>
    </row>
    <row r="50" spans="1:7" customFormat="1" ht="15" x14ac:dyDescent="0.25">
      <c r="A50" s="25">
        <v>42</v>
      </c>
      <c r="B50" s="38" t="s">
        <v>21</v>
      </c>
      <c r="C50" s="27" t="s">
        <v>2</v>
      </c>
      <c r="D50" s="25">
        <v>1</v>
      </c>
      <c r="E50" s="25"/>
      <c r="F50" s="26">
        <f t="shared" si="0"/>
        <v>0</v>
      </c>
      <c r="G50" s="28"/>
    </row>
    <row r="51" spans="1:7" customFormat="1" ht="15" x14ac:dyDescent="0.25">
      <c r="A51" s="25"/>
      <c r="B51" s="43" t="s">
        <v>39</v>
      </c>
      <c r="C51" s="29"/>
      <c r="D51" s="25"/>
      <c r="E51" s="25"/>
      <c r="F51" s="26"/>
      <c r="G51" s="28"/>
    </row>
    <row r="52" spans="1:7" customFormat="1" ht="29.25" x14ac:dyDescent="0.25">
      <c r="A52" s="25">
        <v>43</v>
      </c>
      <c r="B52" s="38" t="s">
        <v>24</v>
      </c>
      <c r="C52" s="25" t="s">
        <v>2</v>
      </c>
      <c r="D52" s="25">
        <v>1</v>
      </c>
      <c r="E52" s="25"/>
      <c r="F52" s="26">
        <f t="shared" si="0"/>
        <v>0</v>
      </c>
      <c r="G52" s="28"/>
    </row>
    <row r="53" spans="1:7" customFormat="1" ht="15" x14ac:dyDescent="0.25">
      <c r="A53" s="25">
        <v>44</v>
      </c>
      <c r="B53" s="38" t="s">
        <v>28</v>
      </c>
      <c r="C53" s="27" t="s">
        <v>3</v>
      </c>
      <c r="D53" s="25">
        <v>59</v>
      </c>
      <c r="E53" s="25"/>
      <c r="F53" s="26">
        <f t="shared" si="0"/>
        <v>0</v>
      </c>
      <c r="G53" s="28"/>
    </row>
    <row r="54" spans="1:7" customFormat="1" ht="15" x14ac:dyDescent="0.25">
      <c r="A54" s="25">
        <v>45</v>
      </c>
      <c r="B54" s="38" t="s">
        <v>30</v>
      </c>
      <c r="C54" s="27" t="s">
        <v>3</v>
      </c>
      <c r="D54" s="25">
        <v>25.7</v>
      </c>
      <c r="E54" s="25"/>
      <c r="F54" s="26">
        <f t="shared" si="0"/>
        <v>0</v>
      </c>
      <c r="G54" s="28"/>
    </row>
    <row r="55" spans="1:7" customFormat="1" ht="15" x14ac:dyDescent="0.25">
      <c r="A55" s="25">
        <v>46</v>
      </c>
      <c r="B55" s="38" t="s">
        <v>23</v>
      </c>
      <c r="C55" s="27" t="s">
        <v>2</v>
      </c>
      <c r="D55" s="25">
        <v>1</v>
      </c>
      <c r="E55" s="25"/>
      <c r="F55" s="26">
        <f t="shared" si="0"/>
        <v>0</v>
      </c>
      <c r="G55" s="28"/>
    </row>
    <row r="56" spans="1:7" customFormat="1" ht="15" x14ac:dyDescent="0.25">
      <c r="A56" s="25">
        <v>47</v>
      </c>
      <c r="B56" s="38" t="s">
        <v>21</v>
      </c>
      <c r="C56" s="27" t="s">
        <v>2</v>
      </c>
      <c r="D56" s="25">
        <v>1</v>
      </c>
      <c r="E56" s="25"/>
      <c r="F56" s="26">
        <f t="shared" si="0"/>
        <v>0</v>
      </c>
      <c r="G56" s="28"/>
    </row>
    <row r="57" spans="1:7" customFormat="1" ht="15" x14ac:dyDescent="0.25">
      <c r="A57" s="25">
        <v>48</v>
      </c>
      <c r="B57" s="38" t="s">
        <v>31</v>
      </c>
      <c r="C57" s="27" t="s">
        <v>3</v>
      </c>
      <c r="D57" s="25">
        <v>20</v>
      </c>
      <c r="E57" s="25"/>
      <c r="F57" s="26">
        <f t="shared" si="0"/>
        <v>0</v>
      </c>
      <c r="G57" s="28"/>
    </row>
    <row r="58" spans="1:7" customFormat="1" ht="15" x14ac:dyDescent="0.25">
      <c r="A58" s="25">
        <v>49</v>
      </c>
      <c r="B58" s="38" t="s">
        <v>25</v>
      </c>
      <c r="C58" s="27" t="s">
        <v>3</v>
      </c>
      <c r="D58" s="25">
        <v>10</v>
      </c>
      <c r="E58" s="25"/>
      <c r="F58" s="26">
        <f t="shared" ref="F58" si="1">D58*E58</f>
        <v>0</v>
      </c>
      <c r="G58" s="28"/>
    </row>
    <row r="59" spans="1:7" x14ac:dyDescent="0.2">
      <c r="A59" s="18" t="s">
        <v>4</v>
      </c>
      <c r="B59" s="19"/>
      <c r="C59" s="20"/>
      <c r="D59" s="21"/>
      <c r="E59" s="21"/>
      <c r="F59" s="22">
        <f>SUM(F7:F58)</f>
        <v>0</v>
      </c>
      <c r="G59" s="28"/>
    </row>
    <row r="60" spans="1:7" x14ac:dyDescent="0.2">
      <c r="A60" s="14" t="s">
        <v>14</v>
      </c>
      <c r="B60" s="15"/>
      <c r="C60" s="16"/>
      <c r="D60" s="14"/>
      <c r="E60" s="14"/>
      <c r="F60" s="17">
        <f>F59*0.22</f>
        <v>0</v>
      </c>
      <c r="G60" s="28"/>
    </row>
    <row r="61" spans="1:7" x14ac:dyDescent="0.2">
      <c r="A61" s="9" t="s">
        <v>5</v>
      </c>
      <c r="B61" s="10"/>
      <c r="C61" s="11"/>
      <c r="D61" s="12"/>
      <c r="E61" s="12"/>
      <c r="F61" s="13">
        <f>F60+F59</f>
        <v>0</v>
      </c>
      <c r="G61" s="28"/>
    </row>
    <row r="64" spans="1:7" x14ac:dyDescent="0.2">
      <c r="A64" s="31">
        <v>1</v>
      </c>
      <c r="B64" s="33" t="s">
        <v>6</v>
      </c>
    </row>
    <row r="65" spans="1:2" ht="28.5" x14ac:dyDescent="0.2">
      <c r="A65" s="31">
        <v>2</v>
      </c>
      <c r="B65" s="33" t="s">
        <v>15</v>
      </c>
    </row>
    <row r="66" spans="1:2" x14ac:dyDescent="0.2">
      <c r="A66" s="31"/>
      <c r="B66" s="33" t="s">
        <v>17</v>
      </c>
    </row>
    <row r="67" spans="1:2" ht="28.5" x14ac:dyDescent="0.2">
      <c r="A67" s="31">
        <v>3</v>
      </c>
      <c r="B67" s="34" t="s">
        <v>12</v>
      </c>
    </row>
    <row r="68" spans="1:2" ht="28.5" x14ac:dyDescent="0.2">
      <c r="A68" s="31">
        <v>4</v>
      </c>
      <c r="B68" s="33" t="s">
        <v>18</v>
      </c>
    </row>
    <row r="69" spans="1:2" x14ac:dyDescent="0.2">
      <c r="A69" s="31">
        <v>5</v>
      </c>
      <c r="B69" s="35" t="s">
        <v>11</v>
      </c>
    </row>
    <row r="70" spans="1:2" x14ac:dyDescent="0.2">
      <c r="A70" s="6">
        <v>6</v>
      </c>
      <c r="B70" s="5" t="s">
        <v>27</v>
      </c>
    </row>
    <row r="71" spans="1:2" x14ac:dyDescent="0.2">
      <c r="A71" s="6">
        <v>7</v>
      </c>
      <c r="B71" s="36" t="s">
        <v>20</v>
      </c>
    </row>
    <row r="72" spans="1:2" x14ac:dyDescent="0.2">
      <c r="A72" s="6">
        <v>8</v>
      </c>
      <c r="B72" s="36" t="s">
        <v>26</v>
      </c>
    </row>
    <row r="73" spans="1:2" x14ac:dyDescent="0.2">
      <c r="B73" s="32"/>
    </row>
    <row r="74" spans="1:2" x14ac:dyDescent="0.2">
      <c r="B74" s="32"/>
    </row>
  </sheetData>
  <mergeCells count="1">
    <mergeCell ref="A2:B2"/>
  </mergeCells>
  <phoneticPr fontId="11" type="noConversion"/>
  <pageMargins left="0.31496062992125984" right="0.31496062992125984" top="0.35433070866141736" bottom="0.35433070866141736" header="0.31496062992125984" footer="0.31496062992125984"/>
  <pageSetup paperSize="185" scale="93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3" ma:contentTypeDescription="Create a new document." ma:contentTypeScope="" ma:versionID="9e7d6fefc3159bd18d3a4be289291d8a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ddab05cdfdaeb9259b19abd6994c3c5e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ED83C3-6BCA-4BEF-A56C-3DE9C75BB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A3CFA-BCA7-4A28-A1BB-9362F6322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0271E-90F0-4E37-9CF2-755608DF00B9}">
  <ds:schemaRefs>
    <ds:schemaRef ds:uri="http://purl.org/dc/dcmitype/"/>
    <ds:schemaRef ds:uri="http://purl.org/dc/terms/"/>
    <ds:schemaRef ds:uri="61af162a-93a9-4d23-aa68-6157a471e4cb"/>
    <ds:schemaRef ds:uri="http://schemas.microsoft.com/office/2006/documentManagement/types"/>
    <ds:schemaRef ds:uri="d09063bf-02b7-40c7-b350-c718aefbe14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Kululoend</vt:lpstr>
      <vt:lpstr>Kululoend!_Hlk94100643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 3</dc:creator>
  <cp:lastModifiedBy>Virko Kolks</cp:lastModifiedBy>
  <cp:lastPrinted>2024-11-07T07:54:30Z</cp:lastPrinted>
  <dcterms:created xsi:type="dcterms:W3CDTF">2018-12-14T10:25:09Z</dcterms:created>
  <dcterms:modified xsi:type="dcterms:W3CDTF">2024-11-07T07:54:34Z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