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sauevaldee-my.sharepoint.com/personal/indrek_pikk_sauevald_ee/Documents/Documents/Indrek/Ehitus/Ehitus 2024/Saue Tenniseväljak/Hange/"/>
    </mc:Choice>
  </mc:AlternateContent>
  <xr:revisionPtr revIDLastSave="154" documentId="13_ncr:1_{2F4EC5CB-9B68-4786-B716-A7B2AFAD9156}" xr6:coauthVersionLast="47" xr6:coauthVersionMax="47" xr10:uidLastSave="{1BBC9FDF-26B8-4322-976A-8CBA04495E8D}"/>
  <bookViews>
    <workbookView xWindow="28680" yWindow="-120" windowWidth="29040" windowHeight="15840" xr2:uid="{00000000-000D-0000-FFFF-FFFF00000000}"/>
  </bookViews>
  <sheets>
    <sheet name="Mahutabe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" l="1"/>
  <c r="G40" i="2"/>
  <c r="G52" i="2"/>
  <c r="G62" i="2" s="1"/>
  <c r="G51" i="2"/>
  <c r="G50" i="2"/>
  <c r="G45" i="2"/>
  <c r="G44" i="2"/>
  <c r="G33" i="2"/>
  <c r="G34" i="2"/>
  <c r="G35" i="2"/>
  <c r="G36" i="2"/>
  <c r="G37" i="2"/>
  <c r="G38" i="2"/>
  <c r="G32" i="2"/>
  <c r="G27" i="2"/>
  <c r="G28" i="2" s="1"/>
  <c r="G59" i="2" s="1"/>
  <c r="G19" i="2"/>
  <c r="G20" i="2"/>
  <c r="G21" i="2"/>
  <c r="G22" i="2"/>
  <c r="G18" i="2"/>
  <c r="G13" i="2"/>
  <c r="G12" i="2"/>
  <c r="G46" i="2" l="1"/>
  <c r="G61" i="2" s="1"/>
  <c r="G60" i="2"/>
  <c r="G23" i="2"/>
  <c r="G58" i="2" s="1"/>
  <c r="G14" i="2"/>
  <c r="G57" i="2" s="1"/>
  <c r="G63" i="2" l="1"/>
</calcChain>
</file>

<file path=xl/sharedStrings.xml><?xml version="1.0" encoding="utf-8"?>
<sst xmlns="http://schemas.openxmlformats.org/spreadsheetml/2006/main" count="124" uniqueCount="63">
  <si>
    <t xml:space="preserve">kogusumma  </t>
  </si>
  <si>
    <t xml:space="preserve">Load, kindlustused  </t>
  </si>
  <si>
    <t xml:space="preserve">Tööde mõõdistamine ja märkimistööd  </t>
  </si>
  <si>
    <t>kogusumma</t>
  </si>
  <si>
    <t>Artikli nr</t>
  </si>
  <si>
    <t>Makseartikli nimetus</t>
  </si>
  <si>
    <t>Mõõtühik</t>
  </si>
  <si>
    <t>Maht</t>
  </si>
  <si>
    <t>Ühikhind</t>
  </si>
  <si>
    <t>Maksumus</t>
  </si>
  <si>
    <t>KULUDE LOEND NR 1: ÜLDISED</t>
  </si>
  <si>
    <t>Summa kantud kokkuvõttesse</t>
  </si>
  <si>
    <t>KULUDE LOEND NR 9: MAASTIKUKUJUNDUSTÖÖD</t>
  </si>
  <si>
    <t>KULUDE LOEND NR 3: MULLATÖÖD</t>
  </si>
  <si>
    <t>KULUDE LOEND NR 2: EHITUSOBJEKTI ETTEVALMISTAMINE</t>
  </si>
  <si>
    <t>Mahutabelit lugeda koos projektdokumentatsiooniga!</t>
  </si>
  <si>
    <t xml:space="preserve">Märkused: </t>
  </si>
  <si>
    <t>KULUDE LOEND NR 6: KONSTRUKTSIOONID</t>
  </si>
  <si>
    <t>Ehituse töödemahud, tenniseväljak</t>
  </si>
  <si>
    <t>Ettevalmistustööd</t>
  </si>
  <si>
    <t>Varjualuse ümber tõstmine uude asukohta, 7m eemlae</t>
  </si>
  <si>
    <t>tk</t>
  </si>
  <si>
    <t xml:space="preserve">m  </t>
  </si>
  <si>
    <t>20321a</t>
  </si>
  <si>
    <t>20321c</t>
  </si>
  <si>
    <t>Muru kasvualuse rajamine ja külv, sh aiapostide akude täitmine pinnasega</t>
  </si>
  <si>
    <t>m3</t>
  </si>
  <si>
    <t>Profiilkiht sõelmetest ft 0/4  (platsi pikilohkude täitmine, h=0…2cm)</t>
  </si>
  <si>
    <t>60101a</t>
  </si>
  <si>
    <t>60101b</t>
  </si>
  <si>
    <t>m</t>
  </si>
  <si>
    <t>Keevispaneelaed h=3m</t>
  </si>
  <si>
    <t>Keevispaneelaed h=2,6m; paigaldus olemasolevale betoonsoklile</t>
  </si>
  <si>
    <t>60101c</t>
  </si>
  <si>
    <t>Jalgvärav h=2m ; L=1m</t>
  </si>
  <si>
    <t>Puitaia koos postide ja vundamendiga lammutamine ja utiliseerimine</t>
  </si>
  <si>
    <t>Võrkaia koos postide ja vundamendiga lammutamine ja utiliseerimine</t>
  </si>
  <si>
    <t>Kunstmurukate (roheline)</t>
  </si>
  <si>
    <t>Tennisevõrk</t>
  </si>
  <si>
    <t>Tennisevõrgu postide värimine (must)</t>
  </si>
  <si>
    <t>KULUDE LOEND NR 7: LIIKLUSKORRALDUS- JA OHUTUSVAHENDID</t>
  </si>
  <si>
    <t>Liiklusmärk (ilma postita, kinnitamine aia külge)</t>
  </si>
  <si>
    <t>Ehitusaegne liikluskorraldus</t>
  </si>
  <si>
    <t>80503a</t>
  </si>
  <si>
    <t>Asfaldiääre lõikamine (33m), asfalditükkide utiliseerimine</t>
  </si>
  <si>
    <t>20101b</t>
  </si>
  <si>
    <t>20101a</t>
  </si>
  <si>
    <t>Aialint (roheline, 220m)</t>
  </si>
  <si>
    <t>Prügikast (vastavalt toote joonisele, P2 suur prügiurn)</t>
  </si>
  <si>
    <t>Alla lihthanke piirmäära jääv hange "Peenra 1 tenniseväljaku rekonstrueerimine"</t>
  </si>
  <si>
    <t>KULUDE LOEND: KOKKUVÕTE</t>
  </si>
  <si>
    <t>KULUDE LOEND NR 2: EHITUOBJEKTI ETTEVALMISTAMINE</t>
  </si>
  <si>
    <t>Pakkumuse kogumaksumus (eurot km-ta)</t>
  </si>
  <si>
    <t>Tabeli täitmise juhend:</t>
  </si>
  <si>
    <t>Tabel tuleb esitada Excelis töödeldava failina;</t>
  </si>
  <si>
    <t xml:space="preserve">Pakkuja ei tohi muuta tabeli struktuuri; </t>
  </si>
  <si>
    <t xml:space="preserve">Pakkuja peab täitma kõik read, mis on pakkumuse sisuks (ühikhinnad ja maksumused); </t>
  </si>
  <si>
    <t>Pakkuja kontrollib tabeli valemeid ja korrigeerib neid vajadusel ise, et tagada pakkumuse korrektsus;</t>
  </si>
  <si>
    <t>Ühikhinnad esitatakse eurodes, ilma käibemaksuta;</t>
  </si>
  <si>
    <t xml:space="preserve">Pakkuja peab arvestama, et tabeli esitamisega fikseeritakse ühikhinnad, mille hilisemat muutmist ei ole pakkujal õigus nõuda; </t>
  </si>
  <si>
    <t xml:space="preserve"> Tööd akteeritakse objekti põhiselt vastavalt tegelikult tehtud töödele ja esitatud ühikhindadele, st tööde maht võib olenevalt tegelikest oludest muutuda kogu lepingu raames kuni 15%, kuid ühikhinnad jäävad samaks;</t>
  </si>
  <si>
    <t>Tabelis toodud tööde loetelud on hinnangulised ning ei pruugi sisaldada detailselt kõiki tulemuse saavutamiseks vajalikke töid, millega pakkuja peab arvestama; kui tehnilises kirjelduses kirjeldatud tööde tegemiseks on vajalikud töökirjelduses, spetsifikatsioonides või joonistel mittetoodud materjale, kuuluvad ka need tööde koosseisu.</t>
  </si>
  <si>
    <t>Kapronvõrgust aia kõrgendus platsi otstesse ning osaliselt külgedele koos postipikendustega (h=2m)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</si>
</sst>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name val="Calibri"/>
      <family val="2"/>
      <charset val="186"/>
    </font>
    <font>
      <sz val="12"/>
      <name val="Calibri"/>
      <family val="2"/>
      <charset val="186"/>
    </font>
    <font>
      <b/>
      <sz val="12"/>
      <name val="Calibri"/>
      <family val="2"/>
      <charset val="186"/>
    </font>
    <font>
      <sz val="12"/>
      <color theme="1"/>
      <name val="Calibri"/>
      <family val="2"/>
      <charset val="186"/>
    </font>
    <font>
      <b/>
      <sz val="12"/>
      <color theme="1"/>
      <name val="Calibri"/>
      <family val="2"/>
      <charset val="186"/>
    </font>
    <font>
      <b/>
      <i/>
      <u/>
      <sz val="11"/>
      <name val="Cambria"/>
      <family val="1"/>
      <charset val="186"/>
    </font>
    <font>
      <i/>
      <sz val="11"/>
      <name val="Cambria"/>
      <family val="1"/>
      <charset val="186"/>
    </font>
    <font>
      <b/>
      <i/>
      <sz val="11"/>
      <name val="Cambria"/>
      <family val="1"/>
      <charset val="186"/>
    </font>
    <font>
      <sz val="11"/>
      <name val="Calibri Light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right"/>
    </xf>
    <xf numFmtId="164" fontId="4" fillId="0" borderId="3" xfId="0" applyNumberFormat="1" applyFont="1" applyBorder="1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164" fontId="3" fillId="0" borderId="3" xfId="0" applyNumberFormat="1" applyFont="1" applyBorder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2" fontId="5" fillId="0" borderId="0" xfId="0" applyNumberFormat="1" applyFont="1"/>
    <xf numFmtId="164" fontId="5" fillId="0" borderId="0" xfId="0" applyNumberFormat="1" applyFont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/>
    </xf>
    <xf numFmtId="164" fontId="4" fillId="0" borderId="0" xfId="0" applyNumberFormat="1" applyFont="1"/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/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="90" zoomScaleNormal="90" workbookViewId="0">
      <pane ySplit="6" topLeftCell="A18" activePane="bottomLeft" state="frozen"/>
      <selection pane="bottomLeft" activeCell="C37" sqref="C37"/>
    </sheetView>
  </sheetViews>
  <sheetFormatPr defaultColWidth="9.140625" defaultRowHeight="15.75" x14ac:dyDescent="0.25"/>
  <cols>
    <col min="1" max="1" width="9.140625" style="2" customWidth="1"/>
    <col min="2" max="2" width="3.140625" style="2" customWidth="1"/>
    <col min="3" max="3" width="67.5703125" style="2" customWidth="1"/>
    <col min="4" max="4" width="12.7109375" style="3" customWidth="1"/>
    <col min="5" max="5" width="9.5703125" style="4" customWidth="1"/>
    <col min="6" max="6" width="15.140625" style="5" customWidth="1"/>
    <col min="7" max="7" width="14" style="5" customWidth="1"/>
    <col min="8" max="8" width="4" style="2" customWidth="1"/>
    <col min="9" max="16384" width="9.140625" style="2"/>
  </cols>
  <sheetData>
    <row r="2" spans="1:7" ht="18.75" x14ac:dyDescent="0.3">
      <c r="A2" s="1" t="s">
        <v>49</v>
      </c>
    </row>
    <row r="6" spans="1:7" ht="16.5" thickBot="1" x14ac:dyDescent="0.3">
      <c r="A6" s="6" t="s">
        <v>4</v>
      </c>
      <c r="B6" s="6"/>
      <c r="C6" s="6" t="s">
        <v>5</v>
      </c>
      <c r="D6" s="7" t="s">
        <v>6</v>
      </c>
      <c r="E6" s="8" t="s">
        <v>7</v>
      </c>
      <c r="F6" s="9" t="s">
        <v>8</v>
      </c>
      <c r="G6" s="9" t="s">
        <v>9</v>
      </c>
    </row>
    <row r="7" spans="1:7" ht="16.5" thickTop="1" x14ac:dyDescent="0.25">
      <c r="F7" s="10"/>
      <c r="G7" s="10"/>
    </row>
    <row r="8" spans="1:7" x14ac:dyDescent="0.25">
      <c r="C8" s="11" t="s">
        <v>18</v>
      </c>
      <c r="F8" s="10"/>
      <c r="G8" s="10"/>
    </row>
    <row r="9" spans="1:7" x14ac:dyDescent="0.25">
      <c r="F9" s="10"/>
      <c r="G9" s="10"/>
    </row>
    <row r="10" spans="1:7" ht="15.75" customHeight="1" x14ac:dyDescent="0.25">
      <c r="A10" s="11" t="s">
        <v>10</v>
      </c>
    </row>
    <row r="11" spans="1:7" ht="16.5" thickBot="1" x14ac:dyDescent="0.3">
      <c r="A11" s="6" t="s">
        <v>4</v>
      </c>
      <c r="B11" s="6"/>
      <c r="C11" s="6" t="s">
        <v>5</v>
      </c>
      <c r="D11" s="7" t="s">
        <v>6</v>
      </c>
      <c r="E11" s="8" t="s">
        <v>7</v>
      </c>
      <c r="F11" s="9" t="s">
        <v>8</v>
      </c>
      <c r="G11" s="9" t="s">
        <v>9</v>
      </c>
    </row>
    <row r="12" spans="1:7" ht="16.5" thickTop="1" x14ac:dyDescent="0.25">
      <c r="A12" s="12">
        <v>10202</v>
      </c>
      <c r="B12" s="12"/>
      <c r="C12" s="12" t="s">
        <v>1</v>
      </c>
      <c r="D12" s="13" t="s">
        <v>0</v>
      </c>
      <c r="E12" s="14">
        <v>1</v>
      </c>
      <c r="F12" s="15"/>
      <c r="G12" s="15">
        <f>E12*F12</f>
        <v>0</v>
      </c>
    </row>
    <row r="13" spans="1:7" x14ac:dyDescent="0.25">
      <c r="A13" s="12">
        <v>10211</v>
      </c>
      <c r="B13" s="12"/>
      <c r="C13" s="12" t="s">
        <v>2</v>
      </c>
      <c r="D13" s="13" t="s">
        <v>0</v>
      </c>
      <c r="E13" s="14">
        <v>1</v>
      </c>
      <c r="F13" s="15"/>
      <c r="G13" s="15">
        <f>E13*F13</f>
        <v>0</v>
      </c>
    </row>
    <row r="14" spans="1:7" x14ac:dyDescent="0.25">
      <c r="A14" s="16"/>
      <c r="B14" s="16"/>
      <c r="C14" s="16"/>
      <c r="D14" s="17"/>
      <c r="E14" s="18"/>
      <c r="F14" s="19" t="s">
        <v>11</v>
      </c>
      <c r="G14" s="20">
        <f>SUM(G12:G13)</f>
        <v>0</v>
      </c>
    </row>
    <row r="15" spans="1:7" x14ac:dyDescent="0.25">
      <c r="A15" s="21"/>
      <c r="B15" s="21"/>
      <c r="C15" s="21"/>
      <c r="D15" s="22"/>
    </row>
    <row r="16" spans="1:7" x14ac:dyDescent="0.25">
      <c r="A16" s="11" t="s">
        <v>14</v>
      </c>
    </row>
    <row r="17" spans="1:7" ht="16.5" thickBot="1" x14ac:dyDescent="0.3">
      <c r="A17" s="6" t="s">
        <v>4</v>
      </c>
      <c r="B17" s="6"/>
      <c r="C17" s="6" t="s">
        <v>5</v>
      </c>
      <c r="D17" s="7" t="s">
        <v>6</v>
      </c>
      <c r="E17" s="8" t="s">
        <v>7</v>
      </c>
      <c r="F17" s="9" t="s">
        <v>8</v>
      </c>
      <c r="G17" s="9" t="s">
        <v>9</v>
      </c>
    </row>
    <row r="18" spans="1:7" ht="16.5" thickTop="1" x14ac:dyDescent="0.25">
      <c r="A18" s="16" t="s">
        <v>46</v>
      </c>
      <c r="B18" s="16"/>
      <c r="C18" s="16" t="s">
        <v>19</v>
      </c>
      <c r="D18" s="17" t="s">
        <v>0</v>
      </c>
      <c r="E18" s="18">
        <v>1</v>
      </c>
      <c r="F18" s="23"/>
      <c r="G18" s="23">
        <f>E18*F18</f>
        <v>0</v>
      </c>
    </row>
    <row r="19" spans="1:7" x14ac:dyDescent="0.25">
      <c r="A19" s="16" t="s">
        <v>45</v>
      </c>
      <c r="B19" s="16"/>
      <c r="C19" s="16" t="s">
        <v>44</v>
      </c>
      <c r="D19" s="17" t="s">
        <v>0</v>
      </c>
      <c r="E19" s="18">
        <v>1</v>
      </c>
      <c r="F19" s="23"/>
      <c r="G19" s="23">
        <f t="shared" ref="G19:G22" si="0">E19*F19</f>
        <v>0</v>
      </c>
    </row>
    <row r="20" spans="1:7" x14ac:dyDescent="0.25">
      <c r="A20" s="24">
        <v>20319</v>
      </c>
      <c r="B20" s="24"/>
      <c r="C20" s="25" t="s">
        <v>20</v>
      </c>
      <c r="D20" s="26" t="s">
        <v>21</v>
      </c>
      <c r="E20" s="18">
        <v>1</v>
      </c>
      <c r="F20" s="23"/>
      <c r="G20" s="23">
        <f t="shared" si="0"/>
        <v>0</v>
      </c>
    </row>
    <row r="21" spans="1:7" x14ac:dyDescent="0.25">
      <c r="A21" s="24" t="s">
        <v>23</v>
      </c>
      <c r="B21" s="24"/>
      <c r="C21" s="25" t="s">
        <v>35</v>
      </c>
      <c r="D21" s="26" t="s">
        <v>22</v>
      </c>
      <c r="E21" s="18">
        <v>45</v>
      </c>
      <c r="F21" s="23"/>
      <c r="G21" s="23">
        <f t="shared" si="0"/>
        <v>0</v>
      </c>
    </row>
    <row r="22" spans="1:7" x14ac:dyDescent="0.25">
      <c r="A22" s="24" t="s">
        <v>24</v>
      </c>
      <c r="B22" s="24"/>
      <c r="C22" s="25" t="s">
        <v>36</v>
      </c>
      <c r="D22" s="26" t="s">
        <v>22</v>
      </c>
      <c r="E22" s="18">
        <v>55</v>
      </c>
      <c r="F22" s="23"/>
      <c r="G22" s="23">
        <f t="shared" si="0"/>
        <v>0</v>
      </c>
    </row>
    <row r="23" spans="1:7" x14ac:dyDescent="0.25">
      <c r="A23" s="16"/>
      <c r="B23" s="16"/>
      <c r="C23" s="16"/>
      <c r="D23" s="17"/>
      <c r="E23" s="18"/>
      <c r="F23" s="19" t="s">
        <v>11</v>
      </c>
      <c r="G23" s="20">
        <f>SUM(G18:G22)</f>
        <v>0</v>
      </c>
    </row>
    <row r="24" spans="1:7" x14ac:dyDescent="0.25">
      <c r="A24" s="21"/>
      <c r="B24" s="21"/>
      <c r="C24" s="21"/>
      <c r="D24" s="22"/>
    </row>
    <row r="25" spans="1:7" x14ac:dyDescent="0.25">
      <c r="A25" s="11" t="s">
        <v>13</v>
      </c>
    </row>
    <row r="26" spans="1:7" ht="16.5" thickBot="1" x14ac:dyDescent="0.3">
      <c r="A26" s="6" t="s">
        <v>4</v>
      </c>
      <c r="B26" s="6"/>
      <c r="C26" s="6" t="s">
        <v>5</v>
      </c>
      <c r="D26" s="7" t="s">
        <v>6</v>
      </c>
      <c r="E26" s="8" t="s">
        <v>7</v>
      </c>
      <c r="F26" s="9" t="s">
        <v>8</v>
      </c>
      <c r="G26" s="9" t="s">
        <v>9</v>
      </c>
    </row>
    <row r="27" spans="1:7" ht="16.5" thickTop="1" x14ac:dyDescent="0.25">
      <c r="A27" s="24">
        <v>30501</v>
      </c>
      <c r="B27" s="24"/>
      <c r="C27" s="24" t="s">
        <v>27</v>
      </c>
      <c r="D27" s="26" t="s">
        <v>26</v>
      </c>
      <c r="E27" s="18">
        <v>2</v>
      </c>
      <c r="F27" s="23"/>
      <c r="G27" s="23">
        <f>E27*F27</f>
        <v>0</v>
      </c>
    </row>
    <row r="28" spans="1:7" x14ac:dyDescent="0.25">
      <c r="A28" s="16"/>
      <c r="B28" s="16"/>
      <c r="C28" s="16"/>
      <c r="D28" s="17"/>
      <c r="E28" s="18"/>
      <c r="F28" s="19" t="s">
        <v>11</v>
      </c>
      <c r="G28" s="20">
        <f>SUM(G27)</f>
        <v>0</v>
      </c>
    </row>
    <row r="29" spans="1:7" x14ac:dyDescent="0.25">
      <c r="A29" s="11"/>
    </row>
    <row r="30" spans="1:7" x14ac:dyDescent="0.25">
      <c r="A30" s="27" t="s">
        <v>17</v>
      </c>
      <c r="B30" s="27"/>
      <c r="C30" s="28"/>
      <c r="D30" s="29"/>
      <c r="E30" s="30"/>
      <c r="F30" s="31"/>
      <c r="G30" s="31"/>
    </row>
    <row r="31" spans="1:7" ht="23.25" customHeight="1" thickBot="1" x14ac:dyDescent="0.3">
      <c r="A31" s="32" t="s">
        <v>4</v>
      </c>
      <c r="B31" s="32"/>
      <c r="C31" s="32" t="s">
        <v>5</v>
      </c>
      <c r="D31" s="33" t="s">
        <v>6</v>
      </c>
      <c r="E31" s="34" t="s">
        <v>7</v>
      </c>
      <c r="F31" s="35" t="s">
        <v>8</v>
      </c>
      <c r="G31" s="35" t="s">
        <v>9</v>
      </c>
    </row>
    <row r="32" spans="1:7" ht="32.25" thickTop="1" x14ac:dyDescent="0.25">
      <c r="A32" s="36" t="s">
        <v>28</v>
      </c>
      <c r="B32" s="36"/>
      <c r="C32" s="36" t="s">
        <v>37</v>
      </c>
      <c r="D32" s="37" t="s">
        <v>3</v>
      </c>
      <c r="E32" s="18">
        <v>1</v>
      </c>
      <c r="F32" s="23"/>
      <c r="G32" s="23">
        <f>E32*F32</f>
        <v>0</v>
      </c>
    </row>
    <row r="33" spans="1:7" x14ac:dyDescent="0.25">
      <c r="A33" s="36" t="s">
        <v>29</v>
      </c>
      <c r="B33" s="36"/>
      <c r="C33" s="36" t="s">
        <v>31</v>
      </c>
      <c r="D33" s="37" t="s">
        <v>30</v>
      </c>
      <c r="E33" s="18">
        <v>87</v>
      </c>
      <c r="F33" s="23"/>
      <c r="G33" s="23">
        <f t="shared" ref="G33:G39" si="1">E33*F33</f>
        <v>0</v>
      </c>
    </row>
    <row r="34" spans="1:7" x14ac:dyDescent="0.25">
      <c r="A34" s="36" t="s">
        <v>33</v>
      </c>
      <c r="B34" s="36"/>
      <c r="C34" s="36" t="s">
        <v>32</v>
      </c>
      <c r="D34" s="37" t="s">
        <v>30</v>
      </c>
      <c r="E34" s="18">
        <v>13.5</v>
      </c>
      <c r="F34" s="23"/>
      <c r="G34" s="23">
        <f t="shared" si="1"/>
        <v>0</v>
      </c>
    </row>
    <row r="35" spans="1:7" x14ac:dyDescent="0.25">
      <c r="A35" s="24">
        <v>91506</v>
      </c>
      <c r="B35" s="36"/>
      <c r="C35" s="36" t="s">
        <v>34</v>
      </c>
      <c r="D35" s="37" t="s">
        <v>21</v>
      </c>
      <c r="E35" s="18">
        <v>1</v>
      </c>
      <c r="F35" s="23"/>
      <c r="G35" s="23">
        <f t="shared" si="1"/>
        <v>0</v>
      </c>
    </row>
    <row r="36" spans="1:7" x14ac:dyDescent="0.25">
      <c r="A36" s="24" t="s">
        <v>43</v>
      </c>
      <c r="B36" s="36"/>
      <c r="C36" s="36" t="s">
        <v>38</v>
      </c>
      <c r="D36" s="37" t="s">
        <v>21</v>
      </c>
      <c r="E36" s="18">
        <v>1</v>
      </c>
      <c r="F36" s="23"/>
      <c r="G36" s="23">
        <f t="shared" si="1"/>
        <v>0</v>
      </c>
    </row>
    <row r="37" spans="1:7" ht="31.5" x14ac:dyDescent="0.25">
      <c r="A37" s="24" t="s">
        <v>43</v>
      </c>
      <c r="B37" s="36"/>
      <c r="C37" s="36" t="s">
        <v>47</v>
      </c>
      <c r="D37" s="37" t="s">
        <v>3</v>
      </c>
      <c r="E37" s="18">
        <v>1</v>
      </c>
      <c r="F37" s="23"/>
      <c r="G37" s="23">
        <f t="shared" si="1"/>
        <v>0</v>
      </c>
    </row>
    <row r="38" spans="1:7" x14ac:dyDescent="0.25">
      <c r="A38" s="24">
        <v>60701</v>
      </c>
      <c r="B38" s="36"/>
      <c r="C38" s="36" t="s">
        <v>39</v>
      </c>
      <c r="D38" s="37" t="s">
        <v>21</v>
      </c>
      <c r="E38" s="18">
        <v>2</v>
      </c>
      <c r="F38" s="23"/>
      <c r="G38" s="23">
        <f t="shared" si="1"/>
        <v>0</v>
      </c>
    </row>
    <row r="39" spans="1:7" ht="31.5" x14ac:dyDescent="0.25">
      <c r="A39" s="36"/>
      <c r="B39" s="36"/>
      <c r="C39" s="36" t="s">
        <v>62</v>
      </c>
      <c r="D39" s="37" t="s">
        <v>30</v>
      </c>
      <c r="E39" s="18">
        <v>70</v>
      </c>
      <c r="F39" s="23"/>
      <c r="G39" s="23">
        <f t="shared" si="1"/>
        <v>0</v>
      </c>
    </row>
    <row r="40" spans="1:7" x14ac:dyDescent="0.25">
      <c r="A40" s="16"/>
      <c r="B40" s="16"/>
      <c r="C40" s="16"/>
      <c r="D40" s="17"/>
      <c r="E40" s="18"/>
      <c r="F40" s="19" t="s">
        <v>11</v>
      </c>
      <c r="G40" s="20">
        <f>SUM(G32:G39)</f>
        <v>0</v>
      </c>
    </row>
    <row r="41" spans="1:7" x14ac:dyDescent="0.25">
      <c r="A41" s="21"/>
      <c r="B41" s="21"/>
      <c r="C41" s="21"/>
      <c r="D41" s="22"/>
      <c r="F41" s="38"/>
      <c r="G41" s="39"/>
    </row>
    <row r="42" spans="1:7" x14ac:dyDescent="0.25">
      <c r="A42" s="27" t="s">
        <v>40</v>
      </c>
      <c r="B42" s="27"/>
      <c r="C42" s="28"/>
      <c r="D42" s="29"/>
      <c r="E42" s="30"/>
      <c r="F42" s="31"/>
      <c r="G42" s="31"/>
    </row>
    <row r="43" spans="1:7" ht="16.5" thickBot="1" x14ac:dyDescent="0.3">
      <c r="A43" s="32" t="s">
        <v>4</v>
      </c>
      <c r="B43" s="32"/>
      <c r="C43" s="32" t="s">
        <v>5</v>
      </c>
      <c r="D43" s="33" t="s">
        <v>6</v>
      </c>
      <c r="E43" s="34" t="s">
        <v>7</v>
      </c>
      <c r="F43" s="35" t="s">
        <v>8</v>
      </c>
      <c r="G43" s="35" t="s">
        <v>9</v>
      </c>
    </row>
    <row r="44" spans="1:7" ht="16.5" thickTop="1" x14ac:dyDescent="0.25">
      <c r="A44" s="24">
        <v>70107</v>
      </c>
      <c r="B44" s="24"/>
      <c r="C44" s="24" t="s">
        <v>41</v>
      </c>
      <c r="D44" s="26" t="s">
        <v>21</v>
      </c>
      <c r="E44" s="40">
        <v>2</v>
      </c>
      <c r="F44" s="41"/>
      <c r="G44" s="41">
        <f>E44*F44</f>
        <v>0</v>
      </c>
    </row>
    <row r="45" spans="1:7" x14ac:dyDescent="0.25">
      <c r="A45" s="12">
        <v>70901</v>
      </c>
      <c r="B45" s="12"/>
      <c r="C45" s="12" t="s">
        <v>42</v>
      </c>
      <c r="D45" s="13" t="s">
        <v>3</v>
      </c>
      <c r="E45" s="14">
        <v>1</v>
      </c>
      <c r="F45" s="42"/>
      <c r="G45" s="41">
        <f>E45*F45</f>
        <v>0</v>
      </c>
    </row>
    <row r="46" spans="1:7" x14ac:dyDescent="0.25">
      <c r="A46" s="12"/>
      <c r="B46" s="12"/>
      <c r="C46" s="12"/>
      <c r="D46" s="56" t="s">
        <v>11</v>
      </c>
      <c r="E46" s="57"/>
      <c r="F46" s="57"/>
      <c r="G46" s="43">
        <f>SUM(G44:G45)</f>
        <v>0</v>
      </c>
    </row>
    <row r="47" spans="1:7" x14ac:dyDescent="0.25">
      <c r="A47" s="21"/>
      <c r="B47" s="21"/>
      <c r="C47" s="21"/>
      <c r="D47" s="22"/>
      <c r="E47"/>
      <c r="F47"/>
      <c r="G47" s="39"/>
    </row>
    <row r="48" spans="1:7" x14ac:dyDescent="0.25">
      <c r="A48" s="11" t="s">
        <v>12</v>
      </c>
    </row>
    <row r="49" spans="1:7" ht="16.5" thickBot="1" x14ac:dyDescent="0.3">
      <c r="A49" s="6" t="s">
        <v>4</v>
      </c>
      <c r="B49" s="6"/>
      <c r="C49" s="6" t="s">
        <v>5</v>
      </c>
      <c r="D49" s="7" t="s">
        <v>6</v>
      </c>
      <c r="E49" s="8" t="s">
        <v>7</v>
      </c>
      <c r="F49" s="9" t="s">
        <v>8</v>
      </c>
      <c r="G49" s="9" t="s">
        <v>9</v>
      </c>
    </row>
    <row r="50" spans="1:7" ht="15" customHeight="1" thickTop="1" x14ac:dyDescent="0.25">
      <c r="A50" s="16">
        <v>90201</v>
      </c>
      <c r="B50" s="16"/>
      <c r="C50" s="16" t="s">
        <v>25</v>
      </c>
      <c r="D50" s="17" t="s">
        <v>3</v>
      </c>
      <c r="E50" s="18">
        <v>1</v>
      </c>
      <c r="F50" s="23"/>
      <c r="G50" s="23">
        <f>E50*F50</f>
        <v>0</v>
      </c>
    </row>
    <row r="51" spans="1:7" ht="15" customHeight="1" x14ac:dyDescent="0.25">
      <c r="A51" s="24">
        <v>93001</v>
      </c>
      <c r="B51" s="24"/>
      <c r="C51" s="24" t="s">
        <v>48</v>
      </c>
      <c r="D51" s="17" t="s">
        <v>21</v>
      </c>
      <c r="E51" s="18">
        <v>1</v>
      </c>
      <c r="F51" s="23"/>
      <c r="G51" s="23">
        <f>E51*F51</f>
        <v>0</v>
      </c>
    </row>
    <row r="52" spans="1:7" x14ac:dyDescent="0.25">
      <c r="A52" s="16"/>
      <c r="B52" s="16"/>
      <c r="C52" s="16"/>
      <c r="D52" s="17"/>
      <c r="E52" s="18"/>
      <c r="F52" s="19" t="s">
        <v>11</v>
      </c>
      <c r="G52" s="20">
        <f>SUM(G50:G51)</f>
        <v>0</v>
      </c>
    </row>
    <row r="53" spans="1:7" x14ac:dyDescent="0.25">
      <c r="A53" s="44" t="s">
        <v>16</v>
      </c>
      <c r="B53" s="21"/>
      <c r="C53" s="21"/>
      <c r="D53" s="22"/>
      <c r="F53" s="38"/>
      <c r="G53" s="39"/>
    </row>
    <row r="54" spans="1:7" x14ac:dyDescent="0.25">
      <c r="A54" s="45" t="s">
        <v>15</v>
      </c>
      <c r="B54" s="21"/>
      <c r="C54" s="21"/>
      <c r="D54" s="22"/>
      <c r="F54" s="38"/>
      <c r="G54" s="39"/>
    </row>
    <row r="55" spans="1:7" x14ac:dyDescent="0.25">
      <c r="A55" s="45"/>
      <c r="B55" s="21"/>
      <c r="C55" s="21"/>
      <c r="D55" s="22"/>
      <c r="F55" s="38"/>
      <c r="G55" s="39"/>
    </row>
    <row r="56" spans="1:7" x14ac:dyDescent="0.25">
      <c r="A56" s="58" t="s">
        <v>50</v>
      </c>
      <c r="B56" s="59"/>
      <c r="C56" s="59"/>
      <c r="D56" s="59"/>
      <c r="E56" s="59"/>
      <c r="F56" s="42"/>
      <c r="G56" s="43"/>
    </row>
    <row r="57" spans="1:7" x14ac:dyDescent="0.25">
      <c r="A57" s="52" t="s">
        <v>10</v>
      </c>
      <c r="B57" s="53"/>
      <c r="C57" s="53"/>
      <c r="D57" s="53"/>
      <c r="E57" s="53"/>
      <c r="F57" s="42"/>
      <c r="G57" s="43">
        <f>G14</f>
        <v>0</v>
      </c>
    </row>
    <row r="58" spans="1:7" x14ac:dyDescent="0.25">
      <c r="A58" s="52" t="s">
        <v>51</v>
      </c>
      <c r="B58" s="53"/>
      <c r="C58" s="53"/>
      <c r="D58" s="53"/>
      <c r="E58" s="53"/>
      <c r="F58" s="42"/>
      <c r="G58" s="43">
        <f>G23</f>
        <v>0</v>
      </c>
    </row>
    <row r="59" spans="1:7" x14ac:dyDescent="0.25">
      <c r="A59" s="52" t="s">
        <v>13</v>
      </c>
      <c r="B59" s="53"/>
      <c r="C59" s="53"/>
      <c r="D59" s="53"/>
      <c r="E59" s="53"/>
      <c r="F59" s="42"/>
      <c r="G59" s="43">
        <f>G28</f>
        <v>0</v>
      </c>
    </row>
    <row r="60" spans="1:7" x14ac:dyDescent="0.25">
      <c r="A60" s="52" t="s">
        <v>17</v>
      </c>
      <c r="B60" s="53"/>
      <c r="C60" s="53"/>
      <c r="D60" s="53"/>
      <c r="E60" s="53"/>
      <c r="F60" s="42"/>
      <c r="G60" s="43">
        <f>G40</f>
        <v>0</v>
      </c>
    </row>
    <row r="61" spans="1:7" x14ac:dyDescent="0.25">
      <c r="A61" s="52" t="s">
        <v>40</v>
      </c>
      <c r="B61" s="53"/>
      <c r="C61" s="53"/>
      <c r="D61" s="53"/>
      <c r="E61" s="53"/>
      <c r="F61" s="42"/>
      <c r="G61" s="43">
        <f>G46</f>
        <v>0</v>
      </c>
    </row>
    <row r="62" spans="1:7" x14ac:dyDescent="0.25">
      <c r="A62" s="52" t="s">
        <v>12</v>
      </c>
      <c r="B62" s="53"/>
      <c r="C62" s="53"/>
      <c r="D62" s="53"/>
      <c r="E62" s="53"/>
      <c r="F62" s="42"/>
      <c r="G62" s="43">
        <f>G52</f>
        <v>0</v>
      </c>
    </row>
    <row r="63" spans="1:7" x14ac:dyDescent="0.25">
      <c r="A63" s="21"/>
      <c r="B63" s="46"/>
      <c r="C63" s="46"/>
      <c r="D63" s="54" t="s">
        <v>52</v>
      </c>
      <c r="E63" s="55"/>
      <c r="F63" s="55"/>
      <c r="G63" s="43">
        <f>SUM(G57:G62)</f>
        <v>0</v>
      </c>
    </row>
    <row r="64" spans="1:7" x14ac:dyDescent="0.25">
      <c r="A64" s="21"/>
      <c r="B64" s="46"/>
      <c r="C64" s="46"/>
      <c r="D64" s="46"/>
      <c r="E64" s="46"/>
      <c r="F64" s="38"/>
      <c r="G64" s="39"/>
    </row>
    <row r="65" spans="1:7" x14ac:dyDescent="0.25">
      <c r="A65" s="21"/>
      <c r="B65" s="46"/>
      <c r="C65" s="46"/>
      <c r="D65" s="46"/>
      <c r="E65" s="46"/>
      <c r="F65" s="38"/>
      <c r="G65" s="39"/>
    </row>
    <row r="66" spans="1:7" x14ac:dyDescent="0.25">
      <c r="A66" s="48"/>
      <c r="B66" s="47" t="s">
        <v>53</v>
      </c>
      <c r="C66" s="48"/>
      <c r="D66" s="48"/>
      <c r="E66" s="48"/>
      <c r="F66" s="48"/>
      <c r="G66" s="48"/>
    </row>
    <row r="67" spans="1:7" ht="15.75" customHeight="1" x14ac:dyDescent="0.25">
      <c r="A67" s="49">
        <v>1</v>
      </c>
      <c r="B67" s="51" t="s">
        <v>54</v>
      </c>
      <c r="C67" s="51"/>
      <c r="D67" s="51"/>
      <c r="E67" s="51"/>
      <c r="F67" s="51"/>
      <c r="G67" s="51"/>
    </row>
    <row r="68" spans="1:7" ht="15.75" customHeight="1" x14ac:dyDescent="0.25">
      <c r="A68" s="49">
        <v>2</v>
      </c>
      <c r="B68" s="51" t="s">
        <v>55</v>
      </c>
      <c r="C68" s="51"/>
      <c r="D68" s="51"/>
      <c r="E68" s="51"/>
      <c r="F68" s="51"/>
      <c r="G68" s="51"/>
    </row>
    <row r="69" spans="1:7" ht="15.75" customHeight="1" x14ac:dyDescent="0.25">
      <c r="A69" s="49">
        <v>3</v>
      </c>
      <c r="B69" s="51" t="s">
        <v>56</v>
      </c>
      <c r="C69" s="51"/>
      <c r="D69" s="51"/>
      <c r="E69" s="51"/>
      <c r="F69" s="51"/>
      <c r="G69" s="51"/>
    </row>
    <row r="70" spans="1:7" ht="15.75" customHeight="1" x14ac:dyDescent="0.25">
      <c r="A70" s="49">
        <v>4</v>
      </c>
      <c r="B70" s="50" t="s">
        <v>57</v>
      </c>
      <c r="C70" s="50"/>
      <c r="D70" s="50"/>
      <c r="E70" s="50"/>
      <c r="F70" s="50"/>
      <c r="G70" s="50"/>
    </row>
    <row r="71" spans="1:7" x14ac:dyDescent="0.25">
      <c r="A71" s="49">
        <v>5</v>
      </c>
      <c r="B71" s="50" t="s">
        <v>58</v>
      </c>
      <c r="C71" s="50"/>
      <c r="D71" s="50"/>
      <c r="E71" s="50"/>
      <c r="F71" s="50"/>
      <c r="G71" s="50"/>
    </row>
    <row r="72" spans="1:7" x14ac:dyDescent="0.25">
      <c r="A72" s="49">
        <v>6</v>
      </c>
      <c r="B72" s="51" t="s">
        <v>59</v>
      </c>
      <c r="C72" s="51"/>
      <c r="D72" s="51"/>
      <c r="E72" s="51"/>
      <c r="F72" s="51"/>
      <c r="G72" s="51"/>
    </row>
    <row r="73" spans="1:7" ht="36.75" customHeight="1" x14ac:dyDescent="0.25">
      <c r="A73" s="49">
        <v>7</v>
      </c>
      <c r="B73" s="51" t="s">
        <v>60</v>
      </c>
      <c r="C73" s="51"/>
      <c r="D73" s="51"/>
      <c r="E73" s="51"/>
      <c r="F73" s="51"/>
      <c r="G73" s="51"/>
    </row>
    <row r="74" spans="1:7" ht="60.75" customHeight="1" x14ac:dyDescent="0.25">
      <c r="A74" s="49">
        <v>8</v>
      </c>
      <c r="B74" s="51" t="s">
        <v>61</v>
      </c>
      <c r="C74" s="51"/>
      <c r="D74" s="51"/>
      <c r="E74" s="51"/>
      <c r="F74" s="51"/>
      <c r="G74" s="51"/>
    </row>
  </sheetData>
  <mergeCells count="17">
    <mergeCell ref="D46:F46"/>
    <mergeCell ref="B67:G67"/>
    <mergeCell ref="A56:E56"/>
    <mergeCell ref="A57:E57"/>
    <mergeCell ref="A58:E58"/>
    <mergeCell ref="A59:E59"/>
    <mergeCell ref="A60:E60"/>
    <mergeCell ref="B71:G71"/>
    <mergeCell ref="B72:G72"/>
    <mergeCell ref="B73:G73"/>
    <mergeCell ref="B74:G74"/>
    <mergeCell ref="A61:E61"/>
    <mergeCell ref="A62:E62"/>
    <mergeCell ref="D63:F63"/>
    <mergeCell ref="B68:G68"/>
    <mergeCell ref="B69:G69"/>
    <mergeCell ref="B70:G70"/>
  </mergeCells>
  <pageMargins left="0.51181102362204722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Mahutabel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Indrek Pikk</cp:lastModifiedBy>
  <cp:lastPrinted>2017-03-09T09:55:31Z</cp:lastPrinted>
  <dcterms:created xsi:type="dcterms:W3CDTF">2015-12-15T08:26:18Z</dcterms:created>
  <dcterms:modified xsi:type="dcterms:W3CDTF">2024-07-11T11:14:41Z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d4c88-3773-4a01-8567-b4ed9ea2ad09_Enabled">
    <vt:lpwstr>True</vt:lpwstr>
  </property>
  <property fmtid="{D5CDD505-2E9C-101B-9397-08002B2CF9AE}" pid="3" name="MSIP_Label_450d4c88-3773-4a01-8567-b4ed9ea2ad09_SiteId">
    <vt:lpwstr>de5d17d0-fbc2-4c29-b0f7-d6685b6c3ef0</vt:lpwstr>
  </property>
  <property fmtid="{D5CDD505-2E9C-101B-9397-08002B2CF9AE}" pid="4" name="MSIP_Label_450d4c88-3773-4a01-8567-b4ed9ea2ad09_Owner">
    <vt:lpwstr>raimo.tarto@yit.ee</vt:lpwstr>
  </property>
  <property fmtid="{D5CDD505-2E9C-101B-9397-08002B2CF9AE}" pid="5" name="MSIP_Label_450d4c88-3773-4a01-8567-b4ed9ea2ad09_SetDate">
    <vt:lpwstr>2019-03-07T07:28:00.0261476Z</vt:lpwstr>
  </property>
  <property fmtid="{D5CDD505-2E9C-101B-9397-08002B2CF9AE}" pid="6" name="MSIP_Label_450d4c88-3773-4a01-8567-b4ed9ea2ad09_Name">
    <vt:lpwstr>Internal</vt:lpwstr>
  </property>
  <property fmtid="{D5CDD505-2E9C-101B-9397-08002B2CF9AE}" pid="7" name="MSIP_Label_450d4c88-3773-4a01-8567-b4ed9ea2ad09_Application">
    <vt:lpwstr>Microsoft Azure Information Protection</vt:lpwstr>
  </property>
  <property fmtid="{D5CDD505-2E9C-101B-9397-08002B2CF9AE}" pid="8" name="MSIP_Label_450d4c88-3773-4a01-8567-b4ed9ea2ad09_Extended_MSFT_Method">
    <vt:lpwstr>Automatic</vt:lpwstr>
  </property>
  <property fmtid="{D5CDD505-2E9C-101B-9397-08002B2CF9AE}" pid="9" name="Sensitivity">
    <vt:lpwstr>Internal</vt:lpwstr>
  </property>
</Properties>
</file>