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Y:\HALDUS\HALDUSOSAKOND\POOLELI TEGEVUSED\LAMMUTUSOBJEKTID_2023\Hankedokumentatsioon_Haiba_Saue\"/>
    </mc:Choice>
  </mc:AlternateContent>
  <xr:revisionPtr revIDLastSave="0" documentId="13_ncr:1_{F64D1930-B6A3-4486-9566-93362B6B5A81}" xr6:coauthVersionLast="47" xr6:coauthVersionMax="47" xr10:uidLastSave="{00000000-0000-0000-0000-000000000000}"/>
  <bookViews>
    <workbookView xWindow="28680" yWindow="-120" windowWidth="29040" windowHeight="17520" xr2:uid="{00000000-000D-0000-FFFF-FFFF00000000}"/>
  </bookViews>
  <sheets>
    <sheet name="Hinnatabel" sheetId="2" r:id="rId1"/>
  </sheets>
  <definedNames>
    <definedName name="_xlnm.Print_Area" localSheetId="0">Hinnatabel!$A$1:$F$50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 l="1"/>
  <c r="F13" i="2"/>
  <c r="F20" i="2"/>
  <c r="F19" i="2"/>
  <c r="F18" i="2"/>
  <c r="F15" i="2"/>
  <c r="F14" i="2"/>
  <c r="F27" i="2" l="1"/>
  <c r="F26" i="2"/>
  <c r="F22" i="2"/>
  <c r="F21" i="2"/>
  <c r="F17" i="2"/>
  <c r="F16" i="2"/>
  <c r="F25" i="2" l="1"/>
  <c r="F11" i="2"/>
  <c r="F8" i="2" l="1"/>
  <c r="F31" i="2" s="1"/>
  <c r="F33" i="2" s="1"/>
  <c r="F32" i="2" s="1"/>
</calcChain>
</file>

<file path=xl/sharedStrings.xml><?xml version="1.0" encoding="utf-8"?>
<sst xmlns="http://schemas.openxmlformats.org/spreadsheetml/2006/main" count="48" uniqueCount="44">
  <si>
    <t xml:space="preserve">Kood </t>
  </si>
  <si>
    <t xml:space="preserve">Kululiik </t>
  </si>
  <si>
    <t xml:space="preserve">Maht </t>
  </si>
  <si>
    <t xml:space="preserve">Ühik </t>
  </si>
  <si>
    <t xml:space="preserve">Summa </t>
  </si>
  <si>
    <t xml:space="preserve">VÄLISRAJATISED </t>
  </si>
  <si>
    <t xml:space="preserve">Ettevalmistus ja lammutus </t>
  </si>
  <si>
    <t>Ettevalmistus ja raadamine</t>
  </si>
  <si>
    <t>obj</t>
  </si>
  <si>
    <t>m2</t>
  </si>
  <si>
    <t>KOKKU</t>
  </si>
  <si>
    <t xml:space="preserve">Ühikuhind </t>
  </si>
  <si>
    <t>SUMMA</t>
  </si>
  <si>
    <t>Käibemaks 20%</t>
  </si>
  <si>
    <t>Hoonete ja rajatiste lammutamine</t>
  </si>
  <si>
    <t>Raadamis-ja lammutusjäätmete vedu ja utiliseerimine</t>
  </si>
  <si>
    <t xml:space="preserve">Ettevalmistustööd </t>
  </si>
  <si>
    <t xml:space="preserve">Kaeved maa-alal </t>
  </si>
  <si>
    <t>Täide</t>
  </si>
  <si>
    <t>Taimestiku kaitse</t>
  </si>
  <si>
    <t>Hoone seina konstruktsioonide lammutus</t>
  </si>
  <si>
    <t>kogum</t>
  </si>
  <si>
    <t>Lammutuse mehanismid ja abimaterjalid</t>
  </si>
  <si>
    <t>Hoone katuse konstruktsioonide lammutus</t>
  </si>
  <si>
    <t>Ol.oleva kõrghaljastuse kaitse</t>
  </si>
  <si>
    <t>m3</t>
  </si>
  <si>
    <t>Hoone vundamerndi, põranda ja vahelae  konstruktsioonide lammutus</t>
  </si>
  <si>
    <t>Lammutusjäätmete vedu ja utiliseerimine</t>
  </si>
  <si>
    <t>Pinnase täited, tasandused, planeerimine, murukülv</t>
  </si>
  <si>
    <t>HD Vorm 4_Pakkumuse maksumuse tabel_Kuuseheki tn 4A (Saue linn)</t>
  </si>
  <si>
    <t>Tabeli täitmise juhend:</t>
  </si>
  <si>
    <t>Tabel tuleb esitada excelis töödeldava failina.</t>
  </si>
  <si>
    <t>Tabel on abistav materjal pakkumuse koostamiseks ja selle muutmine pakkuja poolt on lubatud ja eeldatav vastavalt käesolevas punktis sätestatud tingimustele.</t>
  </si>
  <si>
    <t>Pakkuja kontrollib tabeli valemeid ja korrigeerib neid vajadusel ise, et tagada pakkumuse korrektsus.</t>
  </si>
  <si>
    <t>Pakkuja peab täitma tabelis pakkumuse sisuks olevad read: mahud, ühikhinnad, kogumaksumused jms.</t>
  </si>
  <si>
    <t xml:space="preserve">Ühikhinnad ja maksumused esitatakse eurodes ilma käibemaksuta.	</t>
  </si>
  <si>
    <t>Tabeli täitmiseks vajalike tööde, mahtude ja maksumuse kindlaksmääramiseks on pakkuja kohustatud hanke objektiga põhjalikult tutvuma, sh tutvuma hanke objektiga kohapeal ja läbi töötama hanke objekti kirjeldava tehnilise kirjelduse.</t>
  </si>
  <si>
    <t>Pakkumuse koostamise ja edaspidise  ehituse aluseks on tehniline kirjeldus. Tabeli ja tehnilise kirjelduse vaheliste vastuolude korral juhindub pakkuja tehnilisest kirjeldusest.</t>
  </si>
  <si>
    <t xml:space="preserve">Pakkuja toob tabelis välja hanke objekti tulemuse saavutamiseks vajalike tööde loetelu ning arvutab  ja toob tabelis välja tööde mahud vastavalt tehnilisele kirjeldusele ja  ehitusobjekti külastusele ja oma professionaalsete oskuste ja kogemuste põhjal ning vajadusel muudab vastavalt sellele tabelis toodud tööde loetelu. </t>
  </si>
  <si>
    <t>Pakkuja ei tohi muuta tabeli struktuuri ehk kuluartiklite jaotust, vajadusel lisatakse ridu olemasoleva kuluartiklite jaotuse alla.</t>
  </si>
  <si>
    <t xml:space="preserve">Tabelis toodud tööde loetelud on hinnangulised ning ei pruugi sisaldada detailselt kõiki tulemuse saavutamiseks vajalikke töid, millega pakkuja peab arvestama. Kui tehnilises kirjelduses ja selle lisades kirjeldatud tööde tegemiseks on vajalikud tabelis mittetoodud töid või materjale, siis kuuluvad ka need tööde koosseisu ja pakkuja peab nendega pakkumust tehes arvestama. Pakkuja ei saa küsida lisatasu tehnilises kirjelduses sisalduvate tööde eest, mida ta ei ole arvestanud pakkumuse maksumuse tabelis.	</t>
  </si>
  <si>
    <t xml:space="preserve">Pakutavad ühikhinnad peavad sisaldama kõiki võimalikke antud positsioonil kirjeldatud töid ja kulusid (sh materjal, tööjõukulu, tasu). Pakutavad ühikhinnad peavad vastama tegelikele ühikhinna kujunemise kuludele, st keelatud on ühikhindade pakkumine viisil, mis võimaldaks hankelepingus keelatud ettemaksuarvete esitamise. </t>
  </si>
  <si>
    <t>Tabeli esitamisega fikseeritakse ühikhinnad, mille hilisemat muutmist ei ole pakkujal õigus nõuda.</t>
  </si>
  <si>
    <t xml:space="preserve">Pakkumuse koosseisus esitatud pakkuja täidetud tabelit kasutatakse vajadusel hilisemaks pakkumiste võrdlemiseks ning tööde akteerimiseks ning muudatustööde tegemisel arvestamiseks.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</si>
</sst>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2]\ * #,##0.00_-;\-[$€-2]\ * #,##0.00_-;_-[$€-2]\ * &quot;-&quot;??_-;_-@_-"/>
    <numFmt numFmtId="168" formatCode="_-* #,##0.00_-;\-* #,##0.00_-;_-* &quot;-&quot;??_-;_-@_-"/>
  </numFmts>
  <fonts count="28" x14ac:knownFonts="1">
    <font>
      <sz val="11"/>
      <color theme="1"/>
      <name val="Calibri"/>
      <family val="2"/>
      <charset val="186"/>
      <scheme val="minor"/>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name val="Calibri"/>
      <family val="2"/>
      <charset val="186"/>
      <scheme val="minor"/>
    </font>
    <font>
      <sz val="11"/>
      <color theme="1"/>
      <name val="Calibri"/>
      <family val="2"/>
      <scheme val="minor"/>
    </font>
    <font>
      <sz val="11"/>
      <color rgb="FF000000"/>
      <name val="Cambria"/>
      <family val="1"/>
      <charset val="186"/>
    </font>
    <font>
      <b/>
      <sz val="11"/>
      <color rgb="FF000000"/>
      <name val="Cambria"/>
      <family val="1"/>
      <charset val="186"/>
    </font>
    <font>
      <sz val="10"/>
      <color rgb="FF000000"/>
      <name val="Cambria"/>
      <family val="1"/>
      <charset val="186"/>
    </font>
    <font>
      <sz val="11"/>
      <name val="Cambria"/>
      <family val="1"/>
      <charset val="186"/>
    </font>
    <font>
      <sz val="11"/>
      <name val="Calibri Light"/>
      <family val="1"/>
      <charset val="186"/>
      <scheme val="major"/>
    </font>
    <font>
      <i/>
      <sz val="11"/>
      <color theme="1"/>
      <name val="Cambria"/>
      <family val="1"/>
      <charset val="186"/>
    </font>
    <font>
      <i/>
      <sz val="11"/>
      <name val="Cambria"/>
      <family val="1"/>
      <charset val="186"/>
    </font>
    <font>
      <i/>
      <u/>
      <sz val="11"/>
      <name val="Cambria"/>
      <family val="1"/>
      <charset val="18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9" fillId="0" borderId="0"/>
    <xf numFmtId="168" fontId="1" fillId="0" borderId="0" applyFont="0" applyFill="0" applyBorder="0" applyAlignment="0" applyProtection="0"/>
  </cellStyleXfs>
  <cellXfs count="38">
    <xf numFmtId="0" fontId="0" fillId="0" borderId="0" xfId="0"/>
    <xf numFmtId="0" fontId="20" fillId="33" borderId="0" xfId="0" applyFont="1" applyFill="1"/>
    <xf numFmtId="0" fontId="20" fillId="33" borderId="0" xfId="0" applyFont="1" applyFill="1" applyAlignment="1">
      <alignment wrapText="1"/>
    </xf>
    <xf numFmtId="43" fontId="20" fillId="33" borderId="0" xfId="42" applyFont="1" applyFill="1"/>
    <xf numFmtId="164" fontId="20" fillId="33" borderId="0" xfId="0" applyNumberFormat="1" applyFont="1" applyFill="1"/>
    <xf numFmtId="43" fontId="21" fillId="33" borderId="0" xfId="42" applyFont="1" applyFill="1"/>
    <xf numFmtId="0" fontId="22" fillId="34" borderId="0" xfId="0" applyFont="1" applyFill="1" applyAlignment="1">
      <alignment horizontal="center" wrapText="1"/>
    </xf>
    <xf numFmtId="43" fontId="22" fillId="34" borderId="0" xfId="42" applyFont="1" applyFill="1" applyAlignment="1">
      <alignment horizontal="center" wrapText="1"/>
    </xf>
    <xf numFmtId="164" fontId="22" fillId="34" borderId="0" xfId="0" applyNumberFormat="1" applyFont="1" applyFill="1" applyAlignment="1">
      <alignment horizontal="center" wrapText="1"/>
    </xf>
    <xf numFmtId="0" fontId="21" fillId="34" borderId="10" xfId="0" applyFont="1" applyFill="1" applyBorder="1"/>
    <xf numFmtId="0" fontId="21" fillId="34" borderId="10" xfId="0" applyFont="1" applyFill="1" applyBorder="1" applyAlignment="1">
      <alignment wrapText="1"/>
    </xf>
    <xf numFmtId="43" fontId="21" fillId="34" borderId="10" xfId="42" applyFont="1" applyFill="1" applyBorder="1"/>
    <xf numFmtId="164" fontId="21" fillId="34" borderId="10" xfId="0" applyNumberFormat="1" applyFont="1" applyFill="1" applyBorder="1"/>
    <xf numFmtId="0" fontId="20" fillId="33" borderId="10" xfId="0" applyFont="1" applyFill="1" applyBorder="1"/>
    <xf numFmtId="0" fontId="20" fillId="33" borderId="10" xfId="0" applyFont="1" applyFill="1" applyBorder="1" applyAlignment="1">
      <alignment wrapText="1"/>
    </xf>
    <xf numFmtId="43" fontId="20" fillId="33" borderId="10" xfId="42" applyFont="1" applyFill="1" applyBorder="1"/>
    <xf numFmtId="164" fontId="20" fillId="33" borderId="10" xfId="0" applyNumberFormat="1" applyFont="1" applyFill="1" applyBorder="1"/>
    <xf numFmtId="0" fontId="21" fillId="35" borderId="10" xfId="0" applyFont="1" applyFill="1" applyBorder="1"/>
    <xf numFmtId="0" fontId="21" fillId="35" borderId="10" xfId="0" applyFont="1" applyFill="1" applyBorder="1" applyAlignment="1">
      <alignment wrapText="1"/>
    </xf>
    <xf numFmtId="43" fontId="21" fillId="35" borderId="10" xfId="42" applyFont="1" applyFill="1" applyBorder="1"/>
    <xf numFmtId="164" fontId="21" fillId="35" borderId="10" xfId="0" applyNumberFormat="1" applyFont="1" applyFill="1" applyBorder="1"/>
    <xf numFmtId="0" fontId="20" fillId="35" borderId="10" xfId="0" applyFont="1" applyFill="1" applyBorder="1"/>
    <xf numFmtId="0" fontId="20" fillId="35" borderId="10" xfId="0" applyFont="1" applyFill="1" applyBorder="1" applyAlignment="1">
      <alignment wrapText="1"/>
    </xf>
    <xf numFmtId="43" fontId="20" fillId="35" borderId="10" xfId="42" applyFont="1" applyFill="1" applyBorder="1"/>
    <xf numFmtId="164" fontId="20" fillId="35" borderId="10" xfId="0" applyNumberFormat="1" applyFont="1" applyFill="1" applyBorder="1"/>
    <xf numFmtId="43" fontId="20" fillId="35" borderId="10" xfId="42" applyFont="1" applyFill="1" applyBorder="1" applyAlignment="1">
      <alignment horizontal="right"/>
    </xf>
    <xf numFmtId="0" fontId="21" fillId="35" borderId="10" xfId="43" applyFont="1" applyFill="1" applyBorder="1" applyAlignment="1">
      <alignment wrapText="1"/>
    </xf>
    <xf numFmtId="43" fontId="21" fillId="35" borderId="10" xfId="42" applyFont="1" applyFill="1" applyBorder="1" applyAlignment="1">
      <alignment horizontal="right"/>
    </xf>
    <xf numFmtId="0" fontId="24" fillId="0" borderId="0" xfId="0" applyFont="1" applyAlignment="1">
      <alignment horizontal="left" indent="2"/>
    </xf>
    <xf numFmtId="0" fontId="25" fillId="0" borderId="0" xfId="0" applyFont="1" applyAlignment="1">
      <alignment horizontal="left" vertical="center" wrapText="1" indent="2"/>
    </xf>
    <xf numFmtId="0" fontId="20" fillId="33" borderId="0" xfId="0" applyFont="1" applyFill="1" applyAlignment="1">
      <alignment horizontal="left" indent="2"/>
    </xf>
    <xf numFmtId="0" fontId="26" fillId="0" borderId="0" xfId="0" applyFont="1" applyAlignment="1">
      <alignment horizontal="left" vertical="center" wrapText="1" indent="2"/>
    </xf>
    <xf numFmtId="0" fontId="25" fillId="0" borderId="0" xfId="0" applyFont="1" applyAlignment="1">
      <alignment horizontal="left" vertical="top" wrapText="1" indent="2"/>
    </xf>
    <xf numFmtId="0" fontId="23" fillId="0" borderId="0" xfId="0" applyFont="1" applyAlignment="1">
      <alignment horizontal="left" vertical="top" indent="2"/>
    </xf>
    <xf numFmtId="0" fontId="27" fillId="0" borderId="0" xfId="0" applyFont="1" applyAlignment="1">
      <alignment horizontal="left" indent="2"/>
    </xf>
    <xf numFmtId="0" fontId="20" fillId="33" borderId="0" xfId="0" applyFont="1" applyFill="1"/>
    <xf numFmtId="0" fontId="20" fillId="33" borderId="0" xfId="0" applyFont="1" applyFill="1" applyAlignment="1">
      <alignment wrapText="1"/>
    </xf>
    <xf numFmtId="164" fontId="20" fillId="33" borderId="0" xfId="0" applyNumberFormat="1" applyFont="1" applyFill="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4" xr:uid="{DE1EE76D-2492-49A5-A174-B8DF7F11DE2F}"/>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3" xfId="43" xr:uid="{3F49F3F0-EA9F-49A9-B79F-B4F110FE376D}"/>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0"/>
  <sheetViews>
    <sheetView showGridLines="0" tabSelected="1" topLeftCell="A40" zoomScaleNormal="100" workbookViewId="0">
      <selection activeCell="N46" sqref="N46"/>
    </sheetView>
  </sheetViews>
  <sheetFormatPr defaultColWidth="9.109375" defaultRowHeight="13.8" x14ac:dyDescent="0.25"/>
  <cols>
    <col min="1" max="1" width="14" style="1" customWidth="1"/>
    <col min="2" max="2" width="42.109375" style="2" customWidth="1"/>
    <col min="3" max="3" width="11.33203125" style="3" customWidth="1"/>
    <col min="4" max="4" width="7.109375" style="1" bestFit="1" customWidth="1"/>
    <col min="5" max="5" width="11.88671875" style="4" bestFit="1" customWidth="1"/>
    <col min="6" max="6" width="15.88671875" style="4" customWidth="1"/>
    <col min="7" max="16384" width="9.109375" style="1"/>
  </cols>
  <sheetData>
    <row r="2" spans="1:6" x14ac:dyDescent="0.25">
      <c r="C2" s="5"/>
    </row>
    <row r="4" spans="1:6" x14ac:dyDescent="0.25">
      <c r="A4" s="5" t="s">
        <v>29</v>
      </c>
      <c r="B4" s="1"/>
      <c r="C4" s="1"/>
      <c r="E4" s="1"/>
      <c r="F4" s="1"/>
    </row>
    <row r="6" spans="1:6" x14ac:dyDescent="0.25">
      <c r="A6" s="6" t="s">
        <v>0</v>
      </c>
      <c r="B6" s="6" t="s">
        <v>1</v>
      </c>
      <c r="C6" s="7" t="s">
        <v>2</v>
      </c>
      <c r="D6" s="6" t="s">
        <v>3</v>
      </c>
      <c r="E6" s="8" t="s">
        <v>11</v>
      </c>
      <c r="F6" s="8" t="s">
        <v>4</v>
      </c>
    </row>
    <row r="8" spans="1:6" x14ac:dyDescent="0.25">
      <c r="A8" s="9">
        <v>1</v>
      </c>
      <c r="B8" s="10" t="s">
        <v>5</v>
      </c>
      <c r="C8" s="11"/>
      <c r="D8" s="9"/>
      <c r="E8" s="12"/>
      <c r="F8" s="12">
        <f>SUM(F9:F28)/2</f>
        <v>0</v>
      </c>
    </row>
    <row r="9" spans="1:6" x14ac:dyDescent="0.25">
      <c r="A9" s="13"/>
      <c r="B9" s="14"/>
      <c r="C9" s="15"/>
      <c r="D9" s="13"/>
      <c r="E9" s="16"/>
      <c r="F9" s="16"/>
    </row>
    <row r="10" spans="1:6" x14ac:dyDescent="0.25">
      <c r="A10" s="13"/>
      <c r="B10" s="14"/>
      <c r="C10" s="15"/>
      <c r="D10" s="13"/>
      <c r="E10" s="16"/>
      <c r="F10" s="16"/>
    </row>
    <row r="11" spans="1:6" x14ac:dyDescent="0.25">
      <c r="A11" s="17">
        <v>11</v>
      </c>
      <c r="B11" s="18" t="s">
        <v>6</v>
      </c>
      <c r="C11" s="19"/>
      <c r="D11" s="17"/>
      <c r="E11" s="20"/>
      <c r="F11" s="20">
        <f>SUM(F12:F23)</f>
        <v>0</v>
      </c>
    </row>
    <row r="12" spans="1:6" x14ac:dyDescent="0.25">
      <c r="A12" s="21">
        <v>111</v>
      </c>
      <c r="B12" s="22" t="s">
        <v>7</v>
      </c>
      <c r="C12" s="23"/>
      <c r="D12" s="21"/>
      <c r="E12" s="24"/>
      <c r="F12" s="24" t="str">
        <f>IF(C12="","",C12*E12)</f>
        <v/>
      </c>
    </row>
    <row r="13" spans="1:6" x14ac:dyDescent="0.25">
      <c r="A13" s="21">
        <v>1110000001</v>
      </c>
      <c r="B13" s="22" t="s">
        <v>16</v>
      </c>
      <c r="C13" s="23"/>
      <c r="D13" s="21" t="s">
        <v>8</v>
      </c>
      <c r="E13" s="24"/>
      <c r="F13" s="24" t="str">
        <f>IF(C13="","",C13*E13)</f>
        <v/>
      </c>
    </row>
    <row r="14" spans="1:6" x14ac:dyDescent="0.25">
      <c r="A14" s="21">
        <v>113</v>
      </c>
      <c r="B14" s="22" t="s">
        <v>19</v>
      </c>
      <c r="C14" s="23"/>
      <c r="D14" s="21"/>
      <c r="E14" s="24"/>
      <c r="F14" s="24" t="str">
        <f t="shared" ref="F14:F15" si="0">IF(C14="","",C14*E14)</f>
        <v/>
      </c>
    </row>
    <row r="15" spans="1:6" x14ac:dyDescent="0.25">
      <c r="A15" s="21">
        <v>1130000001</v>
      </c>
      <c r="B15" s="22" t="s">
        <v>24</v>
      </c>
      <c r="C15" s="23"/>
      <c r="D15" s="21" t="s">
        <v>8</v>
      </c>
      <c r="E15" s="24"/>
      <c r="F15" s="24" t="str">
        <f t="shared" si="0"/>
        <v/>
      </c>
    </row>
    <row r="16" spans="1:6" x14ac:dyDescent="0.25">
      <c r="A16" s="21">
        <v>117</v>
      </c>
      <c r="B16" s="22" t="s">
        <v>14</v>
      </c>
      <c r="C16" s="25"/>
      <c r="D16" s="21"/>
      <c r="E16" s="24"/>
      <c r="F16" s="24" t="str">
        <f t="shared" ref="F16:F22" si="1">IF(C16="","",C16*E16)</f>
        <v/>
      </c>
    </row>
    <row r="17" spans="1:6" x14ac:dyDescent="0.25">
      <c r="A17" s="21">
        <v>1140000001</v>
      </c>
      <c r="B17" s="22" t="s">
        <v>23</v>
      </c>
      <c r="C17" s="25"/>
      <c r="D17" s="21" t="s">
        <v>9</v>
      </c>
      <c r="E17" s="24"/>
      <c r="F17" s="24" t="str">
        <f t="shared" si="1"/>
        <v/>
      </c>
    </row>
    <row r="18" spans="1:6" x14ac:dyDescent="0.25">
      <c r="A18" s="21">
        <v>1140000002</v>
      </c>
      <c r="B18" s="22" t="s">
        <v>20</v>
      </c>
      <c r="C18" s="25"/>
      <c r="D18" s="21" t="s">
        <v>9</v>
      </c>
      <c r="E18" s="24"/>
      <c r="F18" s="24" t="str">
        <f t="shared" si="1"/>
        <v/>
      </c>
    </row>
    <row r="19" spans="1:6" ht="27.6" x14ac:dyDescent="0.25">
      <c r="A19" s="21">
        <v>1140000003</v>
      </c>
      <c r="B19" s="22" t="s">
        <v>26</v>
      </c>
      <c r="C19" s="25"/>
      <c r="D19" s="21" t="s">
        <v>9</v>
      </c>
      <c r="E19" s="24"/>
      <c r="F19" s="24" t="str">
        <f t="shared" si="1"/>
        <v/>
      </c>
    </row>
    <row r="20" spans="1:6" x14ac:dyDescent="0.25">
      <c r="A20" s="21">
        <v>1140000005</v>
      </c>
      <c r="B20" s="22" t="s">
        <v>22</v>
      </c>
      <c r="C20" s="25"/>
      <c r="D20" s="21" t="s">
        <v>21</v>
      </c>
      <c r="E20" s="24"/>
      <c r="F20" s="24" t="str">
        <f t="shared" si="1"/>
        <v/>
      </c>
    </row>
    <row r="21" spans="1:6" ht="27.6" x14ac:dyDescent="0.25">
      <c r="A21" s="21">
        <v>118</v>
      </c>
      <c r="B21" s="22" t="s">
        <v>15</v>
      </c>
      <c r="C21" s="25"/>
      <c r="D21" s="21"/>
      <c r="E21" s="24"/>
      <c r="F21" s="24" t="str">
        <f t="shared" si="1"/>
        <v/>
      </c>
    </row>
    <row r="22" spans="1:6" x14ac:dyDescent="0.25">
      <c r="A22" s="21">
        <v>1140000001</v>
      </c>
      <c r="B22" s="22" t="s">
        <v>27</v>
      </c>
      <c r="C22" s="25"/>
      <c r="D22" s="21" t="s">
        <v>25</v>
      </c>
      <c r="E22" s="24"/>
      <c r="F22" s="24" t="str">
        <f t="shared" si="1"/>
        <v/>
      </c>
    </row>
    <row r="23" spans="1:6" x14ac:dyDescent="0.25">
      <c r="A23" s="21"/>
      <c r="B23" s="22"/>
      <c r="C23" s="23"/>
      <c r="D23" s="21"/>
      <c r="E23" s="24"/>
      <c r="F23" s="24"/>
    </row>
    <row r="24" spans="1:6" ht="15.75" customHeight="1" x14ac:dyDescent="0.25">
      <c r="A24" s="21"/>
      <c r="B24" s="22"/>
      <c r="C24" s="23"/>
      <c r="D24" s="21"/>
      <c r="E24" s="24"/>
      <c r="F24" s="24"/>
    </row>
    <row r="25" spans="1:6" x14ac:dyDescent="0.25">
      <c r="A25" s="17">
        <v>16</v>
      </c>
      <c r="B25" s="26" t="s">
        <v>17</v>
      </c>
      <c r="C25" s="27"/>
      <c r="D25" s="17"/>
      <c r="E25" s="20"/>
      <c r="F25" s="20">
        <f>SUM(F26:F28)</f>
        <v>0</v>
      </c>
    </row>
    <row r="26" spans="1:6" x14ac:dyDescent="0.25">
      <c r="A26" s="21">
        <v>163</v>
      </c>
      <c r="B26" s="22" t="s">
        <v>18</v>
      </c>
      <c r="C26" s="25"/>
      <c r="D26" s="21"/>
      <c r="E26" s="24"/>
      <c r="F26" s="24" t="str">
        <f t="shared" ref="F26:F27" si="2">IF(C26="","",C26*E26)</f>
        <v/>
      </c>
    </row>
    <row r="27" spans="1:6" ht="27.6" x14ac:dyDescent="0.25">
      <c r="A27" s="21">
        <v>1630000001</v>
      </c>
      <c r="B27" s="22" t="s">
        <v>28</v>
      </c>
      <c r="C27" s="25"/>
      <c r="D27" s="21" t="s">
        <v>9</v>
      </c>
      <c r="E27" s="24"/>
      <c r="F27" s="24" t="str">
        <f t="shared" si="2"/>
        <v/>
      </c>
    </row>
    <row r="28" spans="1:6" x14ac:dyDescent="0.25">
      <c r="A28" s="21"/>
      <c r="B28" s="22"/>
      <c r="C28" s="25"/>
      <c r="D28" s="21"/>
      <c r="E28" s="24"/>
      <c r="F28" s="24"/>
    </row>
    <row r="29" spans="1:6" x14ac:dyDescent="0.25">
      <c r="A29" s="13"/>
      <c r="B29" s="14"/>
      <c r="C29" s="15"/>
      <c r="D29" s="13"/>
      <c r="E29" s="16"/>
      <c r="F29" s="16"/>
    </row>
    <row r="30" spans="1:6" x14ac:dyDescent="0.25">
      <c r="A30" s="13"/>
      <c r="B30" s="14"/>
      <c r="C30" s="15"/>
      <c r="D30" s="13"/>
      <c r="E30" s="16"/>
      <c r="F30" s="16"/>
    </row>
    <row r="31" spans="1:6" x14ac:dyDescent="0.25">
      <c r="A31" s="9" t="s">
        <v>10</v>
      </c>
      <c r="B31" s="10"/>
      <c r="C31" s="11"/>
      <c r="D31" s="9"/>
      <c r="E31" s="12"/>
      <c r="F31" s="12">
        <f>SUM(F8:F30)/3</f>
        <v>0</v>
      </c>
    </row>
    <row r="32" spans="1:6" x14ac:dyDescent="0.25">
      <c r="A32" s="13" t="s">
        <v>13</v>
      </c>
      <c r="B32" s="14"/>
      <c r="C32" s="15"/>
      <c r="D32" s="13"/>
      <c r="E32" s="16"/>
      <c r="F32" s="16">
        <f>F33-F31</f>
        <v>0</v>
      </c>
    </row>
    <row r="33" spans="1:7" x14ac:dyDescent="0.25">
      <c r="A33" s="9" t="s">
        <v>12</v>
      </c>
      <c r="B33" s="10"/>
      <c r="C33" s="11"/>
      <c r="D33" s="9"/>
      <c r="E33" s="12"/>
      <c r="F33" s="12">
        <f>F31*1.2</f>
        <v>0</v>
      </c>
    </row>
    <row r="35" spans="1:7" s="35" customFormat="1" x14ac:dyDescent="0.25">
      <c r="B35" s="36"/>
      <c r="C35" s="3"/>
      <c r="E35" s="37"/>
      <c r="F35" s="37"/>
    </row>
    <row r="36" spans="1:7" s="35" customFormat="1" x14ac:dyDescent="0.25">
      <c r="B36" s="36"/>
      <c r="C36" s="3"/>
      <c r="E36" s="37"/>
      <c r="F36" s="37"/>
    </row>
    <row r="37" spans="1:7" ht="13.8" customHeight="1" x14ac:dyDescent="0.3">
      <c r="A37" s="30"/>
      <c r="B37" s="34" t="s">
        <v>30</v>
      </c>
      <c r="C37" s="28"/>
      <c r="D37" s="28"/>
      <c r="E37" s="28"/>
      <c r="F37" s="28"/>
      <c r="G37" s="28"/>
    </row>
    <row r="38" spans="1:7" ht="40.200000000000003" customHeight="1" x14ac:dyDescent="0.25">
      <c r="A38" s="33">
        <v>1</v>
      </c>
      <c r="B38" s="29" t="s">
        <v>31</v>
      </c>
      <c r="C38" s="29"/>
      <c r="D38" s="29"/>
      <c r="E38" s="29"/>
      <c r="F38" s="29"/>
      <c r="G38" s="29"/>
    </row>
    <row r="39" spans="1:7" ht="46.8" customHeight="1" x14ac:dyDescent="0.25">
      <c r="A39" s="33">
        <v>2</v>
      </c>
      <c r="B39" s="29" t="s">
        <v>32</v>
      </c>
      <c r="C39" s="29"/>
      <c r="D39" s="29"/>
      <c r="E39" s="29"/>
      <c r="F39" s="29"/>
      <c r="G39" s="29"/>
    </row>
    <row r="40" spans="1:7" ht="38.4" customHeight="1" x14ac:dyDescent="0.25">
      <c r="A40" s="33">
        <v>3</v>
      </c>
      <c r="B40" s="31" t="s">
        <v>33</v>
      </c>
      <c r="C40" s="31"/>
      <c r="D40" s="31"/>
      <c r="E40" s="31"/>
      <c r="F40" s="31"/>
      <c r="G40" s="31"/>
    </row>
    <row r="41" spans="1:7" ht="37.799999999999997" customHeight="1" x14ac:dyDescent="0.25">
      <c r="A41" s="33">
        <v>4</v>
      </c>
      <c r="B41" s="31" t="s">
        <v>34</v>
      </c>
      <c r="C41" s="31"/>
      <c r="D41" s="31"/>
      <c r="E41" s="31"/>
      <c r="F41" s="31"/>
      <c r="G41" s="31"/>
    </row>
    <row r="42" spans="1:7" ht="39.6" customHeight="1" x14ac:dyDescent="0.25">
      <c r="A42" s="33">
        <v>5</v>
      </c>
      <c r="B42" s="29" t="s">
        <v>35</v>
      </c>
      <c r="C42" s="29"/>
      <c r="D42" s="29"/>
      <c r="E42" s="29"/>
      <c r="F42" s="29"/>
      <c r="G42" s="29"/>
    </row>
    <row r="43" spans="1:7" ht="50.4" customHeight="1" x14ac:dyDescent="0.25">
      <c r="A43" s="33">
        <v>6</v>
      </c>
      <c r="B43" s="29" t="s">
        <v>36</v>
      </c>
      <c r="C43" s="29"/>
      <c r="D43" s="29"/>
      <c r="E43" s="29"/>
      <c r="F43" s="29"/>
      <c r="G43" s="29"/>
    </row>
    <row r="44" spans="1:7" ht="46.2" customHeight="1" x14ac:dyDescent="0.25">
      <c r="A44" s="33">
        <v>7</v>
      </c>
      <c r="B44" s="29" t="s">
        <v>37</v>
      </c>
      <c r="C44" s="29"/>
      <c r="D44" s="29"/>
      <c r="E44" s="29"/>
      <c r="F44" s="29"/>
      <c r="G44" s="29"/>
    </row>
    <row r="45" spans="1:7" ht="66.599999999999994" customHeight="1" x14ac:dyDescent="0.25">
      <c r="A45" s="33">
        <v>8</v>
      </c>
      <c r="B45" s="29" t="s">
        <v>38</v>
      </c>
      <c r="C45" s="29"/>
      <c r="D45" s="29"/>
      <c r="E45" s="29"/>
      <c r="F45" s="29"/>
      <c r="G45" s="29"/>
    </row>
    <row r="46" spans="1:7" ht="46.8" customHeight="1" x14ac:dyDescent="0.25">
      <c r="A46" s="33">
        <v>9</v>
      </c>
      <c r="B46" s="29" t="s">
        <v>39</v>
      </c>
      <c r="C46" s="29"/>
      <c r="D46" s="29"/>
      <c r="E46" s="29"/>
      <c r="F46" s="29"/>
      <c r="G46" s="29"/>
    </row>
    <row r="47" spans="1:7" ht="98.4" customHeight="1" x14ac:dyDescent="0.25">
      <c r="A47" s="33">
        <v>10</v>
      </c>
      <c r="B47" s="29" t="s">
        <v>40</v>
      </c>
      <c r="C47" s="29"/>
      <c r="D47" s="29"/>
      <c r="E47" s="29"/>
      <c r="F47" s="29"/>
      <c r="G47" s="29"/>
    </row>
    <row r="48" spans="1:7" ht="95.4" customHeight="1" x14ac:dyDescent="0.25">
      <c r="A48" s="33">
        <v>11</v>
      </c>
      <c r="B48" s="29" t="s">
        <v>41</v>
      </c>
      <c r="C48" s="29"/>
      <c r="D48" s="29"/>
      <c r="E48" s="29"/>
      <c r="F48" s="29"/>
      <c r="G48" s="29"/>
    </row>
    <row r="49" spans="1:7" ht="52.2" customHeight="1" x14ac:dyDescent="0.25">
      <c r="A49" s="33">
        <v>12</v>
      </c>
      <c r="B49" s="29" t="s">
        <v>42</v>
      </c>
      <c r="C49" s="29"/>
      <c r="D49" s="29"/>
      <c r="E49" s="29"/>
      <c r="F49" s="29"/>
      <c r="G49" s="29"/>
    </row>
    <row r="50" spans="1:7" ht="52.2" customHeight="1" x14ac:dyDescent="0.25">
      <c r="A50" s="33">
        <v>13</v>
      </c>
      <c r="B50" s="32" t="s">
        <v>43</v>
      </c>
      <c r="C50" s="32"/>
      <c r="D50" s="32"/>
      <c r="E50" s="32"/>
      <c r="F50" s="32"/>
      <c r="G50" s="32"/>
    </row>
  </sheetData>
  <mergeCells count="13">
    <mergeCell ref="B50:G50"/>
    <mergeCell ref="B44:G44"/>
    <mergeCell ref="B45:G45"/>
    <mergeCell ref="B46:G46"/>
    <mergeCell ref="B47:G47"/>
    <mergeCell ref="B48:G48"/>
    <mergeCell ref="B49:G49"/>
    <mergeCell ref="B43:G43"/>
    <mergeCell ref="B38:G38"/>
    <mergeCell ref="B39:G39"/>
    <mergeCell ref="B40:G40"/>
    <mergeCell ref="B41:G41"/>
    <mergeCell ref="B42:G42"/>
  </mergeCells>
  <phoneticPr fontId="18" type="noConversion"/>
  <pageMargins left="0.74803149606299213" right="0.74803149606299213" top="0.98425196850393704" bottom="0.98425196850393704" header="0.51181102362204722" footer="0.51181102362204722"/>
  <pageSetup paperSize="9" scale="84" orientation="portrait" horizontalDpi="4294967295" verticalDpi="4294967295" r:id="rId1"/>
  <headerFooter>
    <oddHeader>&amp;LE-Eelarvestus OÜ&amp;Cwww.e-eelarvestus.ee</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E385EFC8-7A7D-4A36-A1D5-33FA17257E7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Hinnatabel</vt:lpstr>
      <vt:lpstr>Hinnatabel!Print_Area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potsepp</dc:creator>
  <cp:lastModifiedBy>Silver Libe</cp:lastModifiedBy>
  <dcterms:created xsi:type="dcterms:W3CDTF">2018-08-08T06:25:50Z</dcterms:created>
  <dcterms:modified xsi:type="dcterms:W3CDTF">2023-10-13T07:55:56Z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S9Connected">
    <vt:bool>true</vt:bool>
  </property>
  <property fmtid="{D5CDD505-2E9C-101B-9397-08002B2CF9AE}" pid="3" name="PlanSwiftJobName">
    <vt:lpwstr/>
  </property>
  <property fmtid="{D5CDD505-2E9C-101B-9397-08002B2CF9AE}" pid="4" name="PlanSwiftJobGuid">
    <vt:lpwstr/>
  </property>
  <property fmtid="{D5CDD505-2E9C-101B-9397-08002B2CF9AE}" pid="5" name="LinkedDataId">
    <vt:lpwstr>{E385EFC8-7A7D-4A36-A1D5-33FA17257E7F}</vt:lpwstr>
  </property>
</Properties>
</file>